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3.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192.168.1.254\ファイルサーバー\共有ファイル\2-03事業フォルダ\17_R7事業\第一事業課\21_【自】ファミリーサポートネットワーク事業\04.全国講習会\01.開催案内・実施要領\"/>
    </mc:Choice>
  </mc:AlternateContent>
  <xr:revisionPtr revIDLastSave="0" documentId="13_ncr:1_{87E3E428-BF88-4E3B-BE1B-87D22F15BA05}" xr6:coauthVersionLast="47" xr6:coauthVersionMax="47" xr10:uidLastSave="{00000000-0000-0000-0000-000000000000}"/>
  <bookViews>
    <workbookView xWindow="-120" yWindow="-120" windowWidth="29040" windowHeight="15720" xr2:uid="{5D056ED5-262D-482C-A593-D934ABFA2D51}"/>
  </bookViews>
  <sheets>
    <sheet name="会場参加用" sheetId="5" r:id="rId1"/>
    <sheet name="オンライン参加用" sheetId="15" r:id="rId2"/>
    <sheet name="参加者アンケート" sheetId="16" r:id="rId3"/>
    <sheet name="会場参加用入力シート " sheetId="12" state="hidden" r:id="rId4"/>
    <sheet name="オンライン参加用入力シート " sheetId="14" state="hidden" r:id="rId5"/>
    <sheet name="リスト" sheetId="10" state="hidden" r:id="rId6"/>
    <sheet name="URLリンク集" sheetId="8" state="hidden" r:id="rId7"/>
  </sheets>
  <externalReferences>
    <externalReference r:id="rId8"/>
    <externalReference r:id="rId9"/>
  </externalReferences>
  <definedNames>
    <definedName name="https___us02web.zoom.us_meeting_register_tZEkdeysrjIrHN3oDvUZV8Tl_NzdSWmtQlM7" localSheetId="1">[1]URLリンク集!#REF!</definedName>
    <definedName name="https___us02web.zoom.us_meeting_register_tZEkdeysrjIrHN3oDvUZV8Tl_NzdSWmtQlM7" localSheetId="2">[2]URLリンク集!#REF!</definedName>
    <definedName name="https___us02web.zoom.us_meeting_register_tZEkdeysrjIrHN3oDvUZV8Tl_NzdSWmtQlM7">URLリンク集!#REF!</definedName>
    <definedName name="_xlnm.Print_Area" localSheetId="1">オンライン参加用!$A$1:$M$45</definedName>
    <definedName name="_xlnm.Print_Area" localSheetId="0">会場参加用!$A$1:$M$45</definedName>
    <definedName name="_xlnm.Print_Area" localSheetId="2">参加者アンケート!$A$1:$I$49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52" i="5" l="1"/>
  <c r="V53" i="15"/>
  <c r="V51" i="5"/>
  <c r="R40" i="15"/>
  <c r="T53" i="15" s="1"/>
  <c r="R40" i="5"/>
  <c r="T52" i="5" s="1"/>
  <c r="R13" i="5"/>
  <c r="D51" i="5" s="1"/>
  <c r="R13" i="15"/>
  <c r="R12" i="5"/>
  <c r="C51" i="5" s="1"/>
  <c r="R28" i="15"/>
  <c r="Q52" i="15" s="1"/>
  <c r="R12" i="15"/>
  <c r="D52" i="5" l="1"/>
  <c r="T51" i="5"/>
  <c r="T52" i="15"/>
  <c r="C52" i="5"/>
  <c r="D53" i="15" l="1"/>
  <c r="P10" i="16"/>
  <c r="D52" i="15" l="1"/>
  <c r="AC53" i="15"/>
  <c r="AB53" i="15"/>
  <c r="AA53" i="15"/>
  <c r="Z53" i="15"/>
  <c r="BN53" i="15"/>
  <c r="BM53" i="15"/>
  <c r="BH53" i="15"/>
  <c r="BG53" i="15"/>
  <c r="BA53" i="15"/>
  <c r="AZ53" i="15"/>
  <c r="AT53" i="15"/>
  <c r="BN52" i="15"/>
  <c r="BM52" i="15"/>
  <c r="BH52" i="15"/>
  <c r="BG52" i="15"/>
  <c r="BA52" i="15"/>
  <c r="AZ52" i="15"/>
  <c r="AT52" i="15"/>
  <c r="AB52" i="5"/>
  <c r="AC52" i="5"/>
  <c r="AA52" i="5"/>
  <c r="BN52" i="5"/>
  <c r="BN51" i="5"/>
  <c r="BM52" i="5"/>
  <c r="BG52" i="5"/>
  <c r="BH52" i="5"/>
  <c r="AZ52" i="5"/>
  <c r="BA52" i="5"/>
  <c r="BM51" i="5"/>
  <c r="BH51" i="5"/>
  <c r="BG51" i="5"/>
  <c r="BA51" i="5"/>
  <c r="AZ51" i="5"/>
  <c r="AT52" i="5"/>
  <c r="AT51" i="5"/>
  <c r="N40" i="16" l="1"/>
  <c r="N39" i="16"/>
  <c r="N38" i="16"/>
  <c r="N37" i="16"/>
  <c r="Q28" i="16"/>
  <c r="Q27" i="16"/>
  <c r="P29" i="16"/>
  <c r="P28" i="16"/>
  <c r="P27" i="16"/>
  <c r="P17" i="16"/>
  <c r="P21" i="16"/>
  <c r="P20" i="16"/>
  <c r="P19" i="16"/>
  <c r="P18" i="16"/>
  <c r="P14" i="16"/>
  <c r="R13" i="16"/>
  <c r="R12" i="16"/>
  <c r="R11" i="16"/>
  <c r="R10" i="16"/>
  <c r="R9" i="16"/>
  <c r="Q9" i="16"/>
  <c r="Q10" i="16"/>
  <c r="Q13" i="16"/>
  <c r="Q12" i="16"/>
  <c r="Q11" i="16"/>
  <c r="P9" i="16"/>
  <c r="P13" i="16"/>
  <c r="P12" i="16"/>
  <c r="P11" i="16"/>
  <c r="BL52" i="15" l="1"/>
  <c r="BL53" i="15"/>
  <c r="BK52" i="15"/>
  <c r="BK53" i="15"/>
  <c r="BJ53" i="15"/>
  <c r="BJ52" i="15"/>
  <c r="BI52" i="15"/>
  <c r="BI53" i="15"/>
  <c r="BF52" i="15"/>
  <c r="BF53" i="15"/>
  <c r="BD52" i="15"/>
  <c r="BD53" i="15"/>
  <c r="BB52" i="15"/>
  <c r="BB53" i="15"/>
  <c r="BC52" i="15"/>
  <c r="BC53" i="15"/>
  <c r="BE52" i="15"/>
  <c r="BE53" i="15"/>
  <c r="AX52" i="15"/>
  <c r="AX53" i="15"/>
  <c r="AY53" i="15"/>
  <c r="AY52" i="15"/>
  <c r="AW52" i="15"/>
  <c r="AW53" i="15"/>
  <c r="AU53" i="15"/>
  <c r="AU52" i="15"/>
  <c r="AV53" i="15"/>
  <c r="AV52" i="15"/>
  <c r="AF52" i="5"/>
  <c r="AF53" i="15"/>
  <c r="AF52" i="15"/>
  <c r="AI53" i="15"/>
  <c r="AI52" i="15"/>
  <c r="AL53" i="15"/>
  <c r="AL52" i="15"/>
  <c r="AO53" i="15"/>
  <c r="AO52" i="15"/>
  <c r="AR52" i="15"/>
  <c r="AR53" i="15"/>
  <c r="AQ53" i="15"/>
  <c r="AQ52" i="15"/>
  <c r="AN53" i="15"/>
  <c r="AN52" i="15"/>
  <c r="AK53" i="15"/>
  <c r="AK52" i="15"/>
  <c r="AH52" i="15"/>
  <c r="AH53" i="15"/>
  <c r="AE52" i="5"/>
  <c r="AE52" i="15"/>
  <c r="AE53" i="15"/>
  <c r="AS53" i="15"/>
  <c r="AS52" i="15"/>
  <c r="AP52" i="15"/>
  <c r="AP53" i="15"/>
  <c r="AM52" i="15"/>
  <c r="AM53" i="15"/>
  <c r="AJ53" i="15"/>
  <c r="AJ52" i="15"/>
  <c r="AG53" i="15"/>
  <c r="AG52" i="15"/>
  <c r="AD52" i="15"/>
  <c r="AD53" i="15"/>
  <c r="BI52" i="5"/>
  <c r="BI51" i="5"/>
  <c r="BL52" i="5"/>
  <c r="BL51" i="5"/>
  <c r="BB51" i="5"/>
  <c r="BB52" i="5"/>
  <c r="BD52" i="5"/>
  <c r="BD51" i="5"/>
  <c r="BC51" i="5"/>
  <c r="BC52" i="5"/>
  <c r="AY51" i="5"/>
  <c r="AY52" i="5"/>
  <c r="AU51" i="5"/>
  <c r="AU52" i="5"/>
  <c r="AP52" i="5"/>
  <c r="AP51" i="5"/>
  <c r="AQ51" i="5"/>
  <c r="AQ52" i="5"/>
  <c r="AK52" i="5"/>
  <c r="AK51" i="5"/>
  <c r="AL52" i="5"/>
  <c r="AL51" i="5"/>
  <c r="AR52" i="5"/>
  <c r="AR51" i="5"/>
  <c r="AD52" i="5"/>
  <c r="AD51" i="5"/>
  <c r="AJ51" i="5"/>
  <c r="AJ52" i="5"/>
  <c r="BK52" i="5"/>
  <c r="BK51" i="5"/>
  <c r="BJ52" i="5"/>
  <c r="BJ51" i="5"/>
  <c r="BF51" i="5"/>
  <c r="BF52" i="5"/>
  <c r="BE51" i="5"/>
  <c r="BE52" i="5"/>
  <c r="AX52" i="5"/>
  <c r="AX51" i="5"/>
  <c r="AW52" i="5"/>
  <c r="AW51" i="5"/>
  <c r="AV52" i="5"/>
  <c r="AV51" i="5"/>
  <c r="AS51" i="5"/>
  <c r="AS52" i="5"/>
  <c r="AO52" i="5"/>
  <c r="AO51" i="5"/>
  <c r="AN51" i="5"/>
  <c r="AN52" i="5"/>
  <c r="AM51" i="5"/>
  <c r="AM52" i="5"/>
  <c r="AI52" i="5"/>
  <c r="AI51" i="5"/>
  <c r="AH52" i="5"/>
  <c r="AH51" i="5"/>
  <c r="AG52" i="5"/>
  <c r="AG51" i="5"/>
  <c r="AF51" i="5"/>
  <c r="AE51" i="5"/>
  <c r="S53" i="15"/>
  <c r="R53" i="15"/>
  <c r="P53" i="15"/>
  <c r="O53" i="15"/>
  <c r="M53" i="15"/>
  <c r="K53" i="15"/>
  <c r="J53" i="15"/>
  <c r="I53" i="15"/>
  <c r="H53" i="15"/>
  <c r="G53" i="15"/>
  <c r="AC52" i="15"/>
  <c r="AB52" i="15"/>
  <c r="AA52" i="15"/>
  <c r="Z52" i="15"/>
  <c r="V52" i="15"/>
  <c r="S52" i="15"/>
  <c r="R52" i="15"/>
  <c r="P52" i="15"/>
  <c r="O52" i="15"/>
  <c r="M52" i="15"/>
  <c r="K52" i="15"/>
  <c r="J52" i="15"/>
  <c r="I52" i="15"/>
  <c r="H52" i="15"/>
  <c r="G52" i="15"/>
  <c r="R34" i="15"/>
  <c r="N53" i="15" s="1"/>
  <c r="R31" i="15"/>
  <c r="N52" i="15" s="1"/>
  <c r="A30" i="15"/>
  <c r="L53" i="15" s="1"/>
  <c r="Q53" i="15"/>
  <c r="R23" i="15"/>
  <c r="R21" i="15"/>
  <c r="R18" i="15"/>
  <c r="R16" i="15"/>
  <c r="C53" i="15" l="1"/>
  <c r="C52" i="15"/>
  <c r="U52" i="15"/>
  <c r="U53" i="15"/>
  <c r="W52" i="15"/>
  <c r="W53" i="15"/>
  <c r="Y52" i="15"/>
  <c r="Y53" i="15"/>
  <c r="X52" i="15"/>
  <c r="X53" i="15"/>
  <c r="P29" i="15"/>
  <c r="L52" i="15"/>
  <c r="AC51" i="5" l="1"/>
  <c r="AB51" i="5"/>
  <c r="AA51" i="5"/>
  <c r="Z51" i="5"/>
  <c r="G51" i="5"/>
  <c r="H51" i="5"/>
  <c r="I51" i="5"/>
  <c r="J51" i="5"/>
  <c r="K51" i="5"/>
  <c r="M51" i="5"/>
  <c r="O51" i="5"/>
  <c r="P51" i="5"/>
  <c r="R51" i="5"/>
  <c r="S51" i="5"/>
  <c r="R31" i="5"/>
  <c r="N51" i="5" s="1"/>
  <c r="R52" i="5"/>
  <c r="O52" i="5"/>
  <c r="Z52" i="5" l="1"/>
  <c r="S52" i="5" l="1"/>
  <c r="P52" i="5"/>
  <c r="M52" i="5"/>
  <c r="K52" i="5"/>
  <c r="J52" i="5"/>
  <c r="I52" i="5"/>
  <c r="H52" i="5"/>
  <c r="G52" i="5"/>
  <c r="R34" i="5" l="1"/>
  <c r="N52" i="5" s="1"/>
  <c r="R28" i="5"/>
  <c r="Q51" i="5" s="1"/>
  <c r="R23" i="5"/>
  <c r="R21" i="5"/>
  <c r="R18" i="5"/>
  <c r="R16" i="5"/>
  <c r="Y51" i="5" l="1"/>
  <c r="Y52" i="5"/>
  <c r="X51" i="5"/>
  <c r="X52" i="5"/>
  <c r="W51" i="5"/>
  <c r="W52" i="5"/>
  <c r="U51" i="5"/>
  <c r="U52" i="5"/>
  <c r="Q52" i="5"/>
  <c r="A30" i="5"/>
  <c r="L51" i="5" s="1"/>
  <c r="AQ4" i="14"/>
  <c r="AP4" i="14"/>
  <c r="AO4" i="14"/>
  <c r="AC4" i="12"/>
  <c r="AB4" i="12"/>
  <c r="AA4" i="12"/>
  <c r="AJ2" i="14"/>
  <c r="AI2" i="14"/>
  <c r="AJ4" i="14" s="1"/>
  <c r="W2" i="12"/>
  <c r="V2" i="12"/>
  <c r="G4" i="12"/>
  <c r="F4" i="12"/>
  <c r="E4" i="12"/>
  <c r="D4" i="12"/>
  <c r="Q4" i="12"/>
  <c r="P4" i="12"/>
  <c r="O4" i="12"/>
  <c r="N4" i="12"/>
  <c r="L52" i="5" l="1"/>
  <c r="P29" i="5"/>
  <c r="V4" i="12"/>
  <c r="J4" i="12"/>
  <c r="AN4" i="14"/>
  <c r="AM4" i="14"/>
  <c r="AL4" i="14"/>
  <c r="AK4" i="14"/>
  <c r="AI4" i="14"/>
  <c r="AH4" i="14"/>
  <c r="AG4" i="14"/>
  <c r="AF4" i="14"/>
  <c r="AD4" i="14"/>
  <c r="AC4" i="14"/>
  <c r="AB4" i="14"/>
  <c r="AA4" i="14"/>
  <c r="Z4" i="14"/>
  <c r="Y4" i="14"/>
  <c r="X4" i="14"/>
  <c r="W4" i="14"/>
  <c r="V4" i="14"/>
  <c r="U4" i="14"/>
  <c r="T4" i="14"/>
  <c r="S4" i="14"/>
  <c r="R4" i="14"/>
  <c r="Q4" i="14"/>
  <c r="P4" i="14"/>
  <c r="O4" i="14"/>
  <c r="N4" i="14"/>
  <c r="M4" i="14"/>
  <c r="L4" i="14"/>
  <c r="K4" i="14"/>
  <c r="J4" i="14"/>
  <c r="I4" i="14"/>
  <c r="H4" i="14"/>
  <c r="G4" i="14"/>
  <c r="F4" i="14"/>
  <c r="E4" i="14"/>
  <c r="D4" i="14"/>
  <c r="Z4" i="12" l="1"/>
  <c r="Y4" i="12"/>
  <c r="X4" i="12"/>
  <c r="W4" i="12"/>
  <c r="U4" i="12"/>
  <c r="T4" i="12"/>
  <c r="S4" i="12"/>
  <c r="R4" i="12"/>
  <c r="M4" i="12"/>
  <c r="L4" i="12"/>
  <c r="K4" i="12"/>
  <c r="I4" i="12"/>
  <c r="H4" i="12"/>
</calcChain>
</file>

<file path=xl/sharedStrings.xml><?xml version="1.0" encoding="utf-8"?>
<sst xmlns="http://schemas.openxmlformats.org/spreadsheetml/2006/main" count="616" uniqueCount="316">
  <si>
    <t>センター電話番号</t>
  </si>
  <si>
    <t>運営方法</t>
  </si>
  <si>
    <t>病児・病後児の預かり</t>
  </si>
  <si>
    <t>会員数</t>
  </si>
  <si>
    <t>車での送迎</t>
  </si>
  <si>
    <t>（基調講演は、後日オンデマンド配信にて参加センターどなたでもご視聴いただけます。）</t>
  </si>
  <si>
    <t>参加者氏名</t>
  </si>
  <si>
    <t>通信欄</t>
  </si>
  <si>
    <t>受付日</t>
    <rPh sb="0" eb="3">
      <t>ウケツケビ</t>
    </rPh>
    <phoneticPr fontId="4"/>
  </si>
  <si>
    <t>都道府県</t>
    <rPh sb="0" eb="4">
      <t>トドウフケン</t>
    </rPh>
    <phoneticPr fontId="4"/>
  </si>
  <si>
    <t>市区町村</t>
    <rPh sb="0" eb="4">
      <t>シクチョウソン</t>
    </rPh>
    <phoneticPr fontId="4"/>
  </si>
  <si>
    <t>R3
FSN会員
/非会員</t>
    <rPh sb="6" eb="8">
      <t>カイイン</t>
    </rPh>
    <rPh sb="10" eb="13">
      <t>ヒカイイン</t>
    </rPh>
    <phoneticPr fontId="4"/>
  </si>
  <si>
    <t>ｾﾝﾀｰ名</t>
    <phoneticPr fontId="8"/>
  </si>
  <si>
    <t>代表メールアドレス</t>
    <rPh sb="0" eb="2">
      <t>ダイヒョウ</t>
    </rPh>
    <phoneticPr fontId="4"/>
  </si>
  <si>
    <t>ｾﾝﾀｰ電話番号</t>
    <rPh sb="4" eb="8">
      <t>デンワバンゴウ</t>
    </rPh>
    <phoneticPr fontId="4"/>
  </si>
  <si>
    <t>参加方法・日にち</t>
    <rPh sb="2" eb="4">
      <t>ホウホウ</t>
    </rPh>
    <rPh sb="5" eb="6">
      <t>ヒ</t>
    </rPh>
    <phoneticPr fontId="4"/>
  </si>
  <si>
    <r>
      <t>参加人数
（</t>
    </r>
    <r>
      <rPr>
        <sz val="9"/>
        <rFont val="ＭＳ Ｐゴシック"/>
        <family val="3"/>
        <charset val="128"/>
      </rPr>
      <t>会場参加人数は
手入力</t>
    </r>
    <r>
      <rPr>
        <sz val="10"/>
        <rFont val="ＭＳ Ｐゴシック"/>
        <family val="3"/>
        <charset val="128"/>
      </rPr>
      <t>）</t>
    </r>
    <rPh sb="0" eb="2">
      <t>サンカ</t>
    </rPh>
    <rPh sb="2" eb="4">
      <t>ニンズウ</t>
    </rPh>
    <rPh sb="6" eb="8">
      <t>カイジョウ</t>
    </rPh>
    <rPh sb="8" eb="10">
      <t>サンカ</t>
    </rPh>
    <rPh sb="10" eb="12">
      <t>ニンズウ</t>
    </rPh>
    <rPh sb="14" eb="17">
      <t>テニュウリョク</t>
    </rPh>
    <phoneticPr fontId="4"/>
  </si>
  <si>
    <t>通信欄1</t>
    <rPh sb="0" eb="3">
      <t>ツウシンラン</t>
    </rPh>
    <phoneticPr fontId="8"/>
  </si>
  <si>
    <t>経験年数
(数字は半角)</t>
    <rPh sb="0" eb="2">
      <t>ケイケン</t>
    </rPh>
    <rPh sb="2" eb="4">
      <t>ネンスウ</t>
    </rPh>
    <rPh sb="6" eb="8">
      <t>スウジ</t>
    </rPh>
    <rPh sb="9" eb="11">
      <t>ハンカク</t>
    </rPh>
    <phoneticPr fontId="8"/>
  </si>
  <si>
    <t>参加者名１
会場参加</t>
    <rPh sb="0" eb="3">
      <t>サンカシャ</t>
    </rPh>
    <rPh sb="3" eb="4">
      <t>メイ</t>
    </rPh>
    <rPh sb="6" eb="8">
      <t>カイジョウ</t>
    </rPh>
    <rPh sb="8" eb="10">
      <t>サンカ</t>
    </rPh>
    <phoneticPr fontId="8"/>
  </si>
  <si>
    <t>担当</t>
    <rPh sb="0" eb="2">
      <t>タントウ</t>
    </rPh>
    <phoneticPr fontId="8"/>
  </si>
  <si>
    <t>参加者名２
会場参加</t>
    <rPh sb="6" eb="10">
      <t>カイジョウサンカ</t>
    </rPh>
    <phoneticPr fontId="8"/>
  </si>
  <si>
    <t>運営方法</t>
    <rPh sb="0" eb="2">
      <t>ウンエイ</t>
    </rPh>
    <rPh sb="2" eb="4">
      <t>ホウホウ</t>
    </rPh>
    <phoneticPr fontId="8"/>
  </si>
  <si>
    <t>病児・病後児
預かり</t>
    <rPh sb="0" eb="2">
      <t>ビョウジ</t>
    </rPh>
    <rPh sb="3" eb="5">
      <t>ビョウゴ</t>
    </rPh>
    <rPh sb="5" eb="6">
      <t>ジ</t>
    </rPh>
    <rPh sb="7" eb="8">
      <t>アズ</t>
    </rPh>
    <phoneticPr fontId="8"/>
  </si>
  <si>
    <t>乳幼児の預かり</t>
    <rPh sb="0" eb="3">
      <t>ニュウヨウジ</t>
    </rPh>
    <rPh sb="4" eb="5">
      <t>アズ</t>
    </rPh>
    <phoneticPr fontId="4"/>
  </si>
  <si>
    <t>車での送迎</t>
    <rPh sb="0" eb="1">
      <t>クルマ</t>
    </rPh>
    <rPh sb="3" eb="5">
      <t>ソウゲイ</t>
    </rPh>
    <phoneticPr fontId="4"/>
  </si>
  <si>
    <t>設立後
経過年数
(数字は半角)</t>
    <rPh sb="0" eb="2">
      <t>セツリツ</t>
    </rPh>
    <rPh sb="2" eb="3">
      <t>ゴ</t>
    </rPh>
    <rPh sb="4" eb="6">
      <t>ケイカ</t>
    </rPh>
    <rPh sb="6" eb="8">
      <t>ネンスウ</t>
    </rPh>
    <rPh sb="10" eb="12">
      <t>スウジ</t>
    </rPh>
    <rPh sb="13" eb="15">
      <t>ハンカク</t>
    </rPh>
    <phoneticPr fontId="8"/>
  </si>
  <si>
    <t>自治体人口</t>
    <rPh sb="0" eb="3">
      <t>ジチタイ</t>
    </rPh>
    <rPh sb="3" eb="5">
      <t>ジンコウ</t>
    </rPh>
    <phoneticPr fontId="8"/>
  </si>
  <si>
    <t>会員数</t>
    <rPh sb="0" eb="3">
      <t>カイインスウ</t>
    </rPh>
    <phoneticPr fontId="4"/>
  </si>
  <si>
    <t>活動件数</t>
    <rPh sb="0" eb="2">
      <t>カツドウ</t>
    </rPh>
    <rPh sb="2" eb="4">
      <t>ケンスウ</t>
    </rPh>
    <phoneticPr fontId="8"/>
  </si>
  <si>
    <t>アンケートに
関する備考</t>
    <rPh sb="7" eb="8">
      <t>カン</t>
    </rPh>
    <rPh sb="10" eb="12">
      <t>ビコウ</t>
    </rPh>
    <phoneticPr fontId="4"/>
  </si>
  <si>
    <t>ｾﾝﾀｰ〒</t>
  </si>
  <si>
    <t>ｾﾝﾀｰ所在地1</t>
    <phoneticPr fontId="8"/>
  </si>
  <si>
    <t>ｾﾝﾀｰ所在地2</t>
    <phoneticPr fontId="8"/>
  </si>
  <si>
    <t>ｾﾝﾀｰ電話</t>
    <rPh sb="4" eb="6">
      <t>デンワ</t>
    </rPh>
    <phoneticPr fontId="8"/>
  </si>
  <si>
    <t>ｾﾝﾀｰＦＡＸ</t>
  </si>
  <si>
    <t>直営　
委託</t>
    <rPh sb="0" eb="2">
      <t>チョクエイ</t>
    </rPh>
    <rPh sb="4" eb="6">
      <t>イタク</t>
    </rPh>
    <phoneticPr fontId="8"/>
  </si>
  <si>
    <t>委託先(運営方法)</t>
  </si>
  <si>
    <t>所轄部署名</t>
  </si>
  <si>
    <t>所轄〒</t>
    <rPh sb="0" eb="2">
      <t>ショカツ</t>
    </rPh>
    <phoneticPr fontId="8"/>
  </si>
  <si>
    <t>所轄所在地１</t>
    <rPh sb="0" eb="2">
      <t>ショカツ</t>
    </rPh>
    <rPh sb="2" eb="5">
      <t>ショザイチ</t>
    </rPh>
    <phoneticPr fontId="8"/>
  </si>
  <si>
    <t>所轄所在地2</t>
    <rPh sb="0" eb="2">
      <t>ショカツ</t>
    </rPh>
    <phoneticPr fontId="8"/>
  </si>
  <si>
    <t>所轄電話</t>
    <rPh sb="0" eb="2">
      <t>ショカツ</t>
    </rPh>
    <rPh sb="2" eb="4">
      <t>デンワ</t>
    </rPh>
    <phoneticPr fontId="8"/>
  </si>
  <si>
    <t>所轄FAX</t>
    <rPh sb="0" eb="2">
      <t>ショカツ</t>
    </rPh>
    <phoneticPr fontId="8"/>
  </si>
  <si>
    <t>動画アップロード案内送付日</t>
    <rPh sb="0" eb="2">
      <t>ドウガ</t>
    </rPh>
    <rPh sb="8" eb="10">
      <t>アンナイ</t>
    </rPh>
    <rPh sb="10" eb="12">
      <t>ソウフ</t>
    </rPh>
    <rPh sb="12" eb="13">
      <t>ヒ</t>
    </rPh>
    <phoneticPr fontId="4"/>
  </si>
  <si>
    <t>紹介動画の応募</t>
    <rPh sb="0" eb="2">
      <t>ショウカイ</t>
    </rPh>
    <rPh sb="2" eb="4">
      <t>ドウガ</t>
    </rPh>
    <rPh sb="5" eb="7">
      <t>オウボ</t>
    </rPh>
    <phoneticPr fontId="4"/>
  </si>
  <si>
    <t>請求書
送付日</t>
    <rPh sb="0" eb="3">
      <t>セイキュウショ</t>
    </rPh>
    <rPh sb="4" eb="6">
      <t>ソウフ</t>
    </rPh>
    <rPh sb="6" eb="7">
      <t>ビ</t>
    </rPh>
    <phoneticPr fontId="4"/>
  </si>
  <si>
    <t>メールエラー理由
7/16</t>
    <rPh sb="6" eb="8">
      <t>リユウ</t>
    </rPh>
    <phoneticPr fontId="4"/>
  </si>
  <si>
    <t>会場　→オンライン変更メール</t>
    <rPh sb="0" eb="2">
      <t>カイジョウ</t>
    </rPh>
    <rPh sb="9" eb="11">
      <t>ヘンコウ</t>
    </rPh>
    <phoneticPr fontId="4"/>
  </si>
  <si>
    <t>メールエラー理由
10/12</t>
    <rPh sb="6" eb="8">
      <t>リユウ</t>
    </rPh>
    <phoneticPr fontId="4"/>
  </si>
  <si>
    <t>0277-70-6677</t>
  </si>
  <si>
    <t>委託</t>
  </si>
  <si>
    <t>提出なし</t>
    <rPh sb="0" eb="2">
      <t>テイシュツ</t>
    </rPh>
    <phoneticPr fontId="4"/>
  </si>
  <si>
    <t>376-0013</t>
  </si>
  <si>
    <t>群馬県桐生市広沢町1-2619-7</t>
  </si>
  <si>
    <t/>
  </si>
  <si>
    <t>0277-70-6789</t>
  </si>
  <si>
    <t>NPO法人わたらせライフサービス</t>
  </si>
  <si>
    <t>桐生市子育て支援課、みどり市こども課</t>
  </si>
  <si>
    <t>376-8501</t>
  </si>
  <si>
    <t>群馬県桐生市織姫町１－１</t>
  </si>
  <si>
    <t>0277-46-1111</t>
  </si>
  <si>
    <t>都道府県・市区町村名</t>
    <rPh sb="0" eb="4">
      <t>トドウフケン</t>
    </rPh>
    <rPh sb="5" eb="10">
      <t>シクチョウソンメイ</t>
    </rPh>
    <phoneticPr fontId="4"/>
  </si>
  <si>
    <t>名
程度</t>
    <rPh sb="0" eb="1">
      <t>メイ</t>
    </rPh>
    <rPh sb="2" eb="4">
      <t>テイド</t>
    </rPh>
    <phoneticPr fontId="4"/>
  </si>
  <si>
    <t>名</t>
    <rPh sb="0" eb="1">
      <t>メイ</t>
    </rPh>
    <phoneticPr fontId="4"/>
  </si>
  <si>
    <t>件</t>
    <rPh sb="0" eb="1">
      <t>ケン</t>
    </rPh>
    <phoneticPr fontId="4"/>
  </si>
  <si>
    <t>活動件数</t>
    <rPh sb="0" eb="2">
      <t>カツドウ</t>
    </rPh>
    <rPh sb="2" eb="4">
      <t>ケンスウ</t>
    </rPh>
    <phoneticPr fontId="4"/>
  </si>
  <si>
    <t>※同日別の方がオンラインにて参加される場合は、別途【オンライン参加専用】申込書にてお申込みが必要です。</t>
    <rPh sb="1" eb="3">
      <t>ドウジツ</t>
    </rPh>
    <rPh sb="3" eb="4">
      <t>ベツ</t>
    </rPh>
    <rPh sb="5" eb="6">
      <t>カタ</t>
    </rPh>
    <rPh sb="14" eb="16">
      <t>サンカ</t>
    </rPh>
    <rPh sb="19" eb="21">
      <t>バアイ</t>
    </rPh>
    <rPh sb="23" eb="25">
      <t>ベット</t>
    </rPh>
    <rPh sb="31" eb="33">
      <t>サンカ</t>
    </rPh>
    <rPh sb="33" eb="35">
      <t>センヨウ</t>
    </rPh>
    <rPh sb="36" eb="39">
      <t>モウシコミショ</t>
    </rPh>
    <rPh sb="42" eb="44">
      <t>モウシコ</t>
    </rPh>
    <rPh sb="46" eb="48">
      <t>ヒツヨウ</t>
    </rPh>
    <phoneticPr fontId="4"/>
  </si>
  <si>
    <t>会場専用</t>
    <rPh sb="0" eb="2">
      <t>カイジョウ</t>
    </rPh>
    <rPh sb="2" eb="4">
      <t>センヨウ</t>
    </rPh>
    <phoneticPr fontId="4"/>
  </si>
  <si>
    <t>オンライン専用</t>
    <rPh sb="5" eb="7">
      <t>センヨウ</t>
    </rPh>
    <phoneticPr fontId="4"/>
  </si>
  <si>
    <t>【グーグルフォーム】</t>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</si>
  <si>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</si>
  <si>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</si>
  <si>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</si>
  <si>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</si>
  <si>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</si>
  <si>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</si>
  <si>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</si>
  <si>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</si>
  <si>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</si>
  <si>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</si>
  <si>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</si>
  <si>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</si>
  <si>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</si>
  <si>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</si>
  <si>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</si>
  <si>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</si>
  <si>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</si>
  <si>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</si>
  <si>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</si>
  <si>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</si>
  <si>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</si>
  <si>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</si>
  <si>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</si>
  <si>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</si>
  <si>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</si>
  <si>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</si>
  <si>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</si>
  <si>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</si>
  <si>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</si>
  <si>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</si>
  <si>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</si>
  <si>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</si>
  <si>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</si>
  <si>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</si>
  <si>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</si>
  <si>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</si>
  <si>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</si>
  <si>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</si>
  <si>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</si>
  <si>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</si>
  <si>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</si>
  <si>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</si>
  <si>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</si>
  <si>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</si>
  <si>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</si>
  <si>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</si>
  <si>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</si>
  <si>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直営</t>
    <rPh sb="0" eb="2">
      <t>チョクエイ</t>
    </rPh>
    <phoneticPr fontId="4"/>
  </si>
  <si>
    <t>委託</t>
    <rPh sb="0" eb="2">
      <t>イタク</t>
    </rPh>
    <phoneticPr fontId="4"/>
  </si>
  <si>
    <t>その他(下の括弧内に記入ください)</t>
    <rPh sb="2" eb="3">
      <t>タ</t>
    </rPh>
    <rPh sb="4" eb="5">
      <t>シタ</t>
    </rPh>
    <rPh sb="6" eb="8">
      <t>カッコ</t>
    </rPh>
    <rPh sb="8" eb="9">
      <t>ナイ</t>
    </rPh>
    <rPh sb="10" eb="12">
      <t>キニュウ</t>
    </rPh>
    <phoneticPr fontId="4"/>
  </si>
  <si>
    <t>経過</t>
  </si>
  <si>
    <t>設立後</t>
    <rPh sb="0" eb="3">
      <t>セツリツゴ</t>
    </rPh>
    <phoneticPr fontId="4"/>
  </si>
  <si>
    <t>年</t>
    <rPh sb="0" eb="1">
      <t>ネン</t>
    </rPh>
    <phoneticPr fontId="4"/>
  </si>
  <si>
    <t>病児緊急対策強化事業として実施</t>
    <rPh sb="0" eb="2">
      <t>ビョウジ</t>
    </rPh>
    <rPh sb="2" eb="4">
      <t>キンキュウ</t>
    </rPh>
    <rPh sb="4" eb="6">
      <t>タイサク</t>
    </rPh>
    <rPh sb="6" eb="10">
      <t>キョウカジギョウ</t>
    </rPh>
    <rPh sb="13" eb="15">
      <t>ジッシ</t>
    </rPh>
    <phoneticPr fontId="4"/>
  </si>
  <si>
    <t>基本事業の中で実施</t>
    <rPh sb="0" eb="2">
      <t>キホン</t>
    </rPh>
    <rPh sb="2" eb="4">
      <t>ジギョウ</t>
    </rPh>
    <rPh sb="5" eb="6">
      <t>ナカ</t>
    </rPh>
    <rPh sb="7" eb="9">
      <t>ジッシ</t>
    </rPh>
    <phoneticPr fontId="4"/>
  </si>
  <si>
    <t>実施していない(基本事業のみ)</t>
    <rPh sb="0" eb="2">
      <t>ジッシ</t>
    </rPh>
    <rPh sb="8" eb="10">
      <t>キホン</t>
    </rPh>
    <rPh sb="10" eb="12">
      <t>ジギョウ</t>
    </rPh>
    <phoneticPr fontId="4"/>
  </si>
  <si>
    <t>行っている</t>
    <rPh sb="0" eb="1">
      <t>オコナ</t>
    </rPh>
    <phoneticPr fontId="4"/>
  </si>
  <si>
    <t>行っていない</t>
    <rPh sb="0" eb="1">
      <t>オコナ</t>
    </rPh>
    <phoneticPr fontId="4"/>
  </si>
  <si>
    <t>設立後
経過年数</t>
    <rPh sb="4" eb="8">
      <t>ケイカネンスウ</t>
    </rPh>
    <phoneticPr fontId="4"/>
  </si>
  <si>
    <t>設置自治体
人口</t>
    <rPh sb="6" eb="8">
      <t>ジンコウ</t>
    </rPh>
    <phoneticPr fontId="4"/>
  </si>
  <si>
    <t>合計参加者</t>
    <rPh sb="0" eb="2">
      <t>ゴウケイ</t>
    </rPh>
    <phoneticPr fontId="4"/>
  </si>
  <si>
    <t>名</t>
    <rPh sb="0" eb="1">
      <t>メイ</t>
    </rPh>
    <phoneticPr fontId="4"/>
  </si>
  <si>
    <t>アドバイザー</t>
    <phoneticPr fontId="4"/>
  </si>
  <si>
    <t>自治体</t>
    <rPh sb="0" eb="3">
      <t>ジチタイ</t>
    </rPh>
    <phoneticPr fontId="4"/>
  </si>
  <si>
    <t>10月14日【大阪会場】</t>
    <rPh sb="2" eb="3">
      <t>ガツ</t>
    </rPh>
    <rPh sb="5" eb="6">
      <t>ニチ</t>
    </rPh>
    <rPh sb="7" eb="9">
      <t>オオサカ</t>
    </rPh>
    <rPh sb="9" eb="11">
      <t>カイジョウ</t>
    </rPh>
    <phoneticPr fontId="4"/>
  </si>
  <si>
    <t>10月28日【東京会場】</t>
    <rPh sb="2" eb="3">
      <t>ガツ</t>
    </rPh>
    <rPh sb="5" eb="6">
      <t>ニチ</t>
    </rPh>
    <rPh sb="7" eb="9">
      <t>トウキョウ</t>
    </rPh>
    <rPh sb="9" eb="11">
      <t>カイジョウ</t>
    </rPh>
    <phoneticPr fontId="4"/>
  </si>
  <si>
    <t>ファミリーサポートネットワーク事業　参加センター及び自治体（無料）</t>
    <rPh sb="15" eb="17">
      <t>ジギョウ</t>
    </rPh>
    <rPh sb="18" eb="20">
      <t>サンカ</t>
    </rPh>
    <rPh sb="24" eb="25">
      <t>オヨ</t>
    </rPh>
    <rPh sb="26" eb="29">
      <t>ジチタイ</t>
    </rPh>
    <rPh sb="30" eb="32">
      <t>ムリョウ</t>
    </rPh>
    <phoneticPr fontId="4"/>
  </si>
  <si>
    <t>その他のファミリー・サポート・センター及び自治体（請求書を送付致します）</t>
    <rPh sb="2" eb="3">
      <t>ホカ</t>
    </rPh>
    <rPh sb="19" eb="20">
      <t>オヨ</t>
    </rPh>
    <rPh sb="21" eb="24">
      <t>ジチタイ</t>
    </rPh>
    <rPh sb="25" eb="28">
      <t>セイキュウショ</t>
    </rPh>
    <rPh sb="29" eb="32">
      <t>ソウフイタ</t>
    </rPh>
    <phoneticPr fontId="4"/>
  </si>
  <si>
    <t>Ｑ１．</t>
    <phoneticPr fontId="8"/>
  </si>
  <si>
    <t>Ｑ2</t>
    <phoneticPr fontId="8"/>
  </si>
  <si>
    <t>Q3</t>
    <phoneticPr fontId="8"/>
  </si>
  <si>
    <r>
      <t>合計参加人数
（</t>
    </r>
    <r>
      <rPr>
        <sz val="9"/>
        <rFont val="ＭＳ Ｐゴシック"/>
        <family val="3"/>
        <charset val="128"/>
      </rPr>
      <t>会場参加人数は
手入力</t>
    </r>
    <r>
      <rPr>
        <sz val="10"/>
        <rFont val="ＭＳ Ｐゴシック"/>
        <family val="3"/>
        <charset val="128"/>
      </rPr>
      <t>）</t>
    </r>
    <rPh sb="0" eb="2">
      <t>ゴウケイ</t>
    </rPh>
    <rPh sb="2" eb="4">
      <t>サンカ</t>
    </rPh>
    <rPh sb="4" eb="6">
      <t>ニンズウ</t>
    </rPh>
    <rPh sb="8" eb="10">
      <t>カイジョウ</t>
    </rPh>
    <rPh sb="10" eb="12">
      <t>サンカ</t>
    </rPh>
    <rPh sb="12" eb="14">
      <t>ニンズウ</t>
    </rPh>
    <rPh sb="16" eb="19">
      <t>テニュウリョク</t>
    </rPh>
    <phoneticPr fontId="4"/>
  </si>
  <si>
    <t>参加者名3
会場参加</t>
    <rPh sb="0" eb="3">
      <t>サンカシャ</t>
    </rPh>
    <rPh sb="3" eb="4">
      <t>メイ</t>
    </rPh>
    <rPh sb="6" eb="8">
      <t>カイジョウ</t>
    </rPh>
    <rPh sb="8" eb="10">
      <t>サンカ</t>
    </rPh>
    <phoneticPr fontId="8"/>
  </si>
  <si>
    <t>参加者名4
会場参加</t>
    <rPh sb="6" eb="10">
      <t>カイジョウサンカ</t>
    </rPh>
    <phoneticPr fontId="8"/>
  </si>
  <si>
    <t>参加者名5
会場参加</t>
    <rPh sb="0" eb="3">
      <t>サンカシャ</t>
    </rPh>
    <rPh sb="3" eb="4">
      <t>メイ</t>
    </rPh>
    <rPh sb="6" eb="8">
      <t>カイジョウ</t>
    </rPh>
    <rPh sb="8" eb="10">
      <t>サンカ</t>
    </rPh>
    <phoneticPr fontId="8"/>
  </si>
  <si>
    <t>10月14日【大阪オンライン】</t>
    <rPh sb="2" eb="3">
      <t>ガツ</t>
    </rPh>
    <rPh sb="5" eb="6">
      <t>ニチ</t>
    </rPh>
    <rPh sb="7" eb="9">
      <t>オオサカ</t>
    </rPh>
    <phoneticPr fontId="4"/>
  </si>
  <si>
    <t>10月28日【東京オンライン】</t>
    <rPh sb="2" eb="3">
      <t>ガツ</t>
    </rPh>
    <rPh sb="5" eb="6">
      <t>ニチ</t>
    </rPh>
    <rPh sb="7" eb="9">
      <t>トウキョウ</t>
    </rPh>
    <phoneticPr fontId="4"/>
  </si>
  <si>
    <t>オンライン</t>
    <phoneticPr fontId="4"/>
  </si>
  <si>
    <t>会場</t>
    <rPh sb="0" eb="2">
      <t>カイジョウ</t>
    </rPh>
    <phoneticPr fontId="4"/>
  </si>
  <si>
    <t>https://forms.gle/fBG1fEhSMufrkHte9</t>
    <phoneticPr fontId="4"/>
  </si>
  <si>
    <t>https://forms.gle/3ptCeShkqRVTGu5X7</t>
    <phoneticPr fontId="4"/>
  </si>
  <si>
    <t>経験年数</t>
    <rPh sb="0" eb="2">
      <t>ケイケン</t>
    </rPh>
    <rPh sb="2" eb="4">
      <t>ネンスウ</t>
    </rPh>
    <phoneticPr fontId="4"/>
  </si>
  <si>
    <t>都道
府県</t>
    <rPh sb="0" eb="2">
      <t>トドウ</t>
    </rPh>
    <rPh sb="3" eb="5">
      <t>フケン</t>
    </rPh>
    <phoneticPr fontId="4"/>
  </si>
  <si>
    <t>市区
町村</t>
    <rPh sb="0" eb="2">
      <t>シク</t>
    </rPh>
    <rPh sb="3" eb="5">
      <t>チョウソン</t>
    </rPh>
    <phoneticPr fontId="4"/>
  </si>
  <si>
    <t>年</t>
    <rPh sb="0" eb="1">
      <t>ネン</t>
    </rPh>
    <phoneticPr fontId="4"/>
  </si>
  <si>
    <t>カ月</t>
    <rPh sb="1" eb="2">
      <t>ゲツ</t>
    </rPh>
    <phoneticPr fontId="4"/>
  </si>
  <si>
    <t>設立後経過年数</t>
    <rPh sb="0" eb="3">
      <t>セツリツゴ</t>
    </rPh>
    <rPh sb="3" eb="5">
      <t>ケイカ</t>
    </rPh>
    <rPh sb="5" eb="7">
      <t>ネンスウ</t>
    </rPh>
    <phoneticPr fontId="8"/>
  </si>
  <si>
    <t>プルダウンより選択してください</t>
    <rPh sb="7" eb="9">
      <t>センタク</t>
    </rPh>
    <phoneticPr fontId="4"/>
  </si>
  <si>
    <t>ご記入に関しては、※の補足説明をよくお読みください。</t>
    <phoneticPr fontId="4"/>
  </si>
  <si>
    <t>※ 参加証は発行しておりません。証明書等が必要な場合は通信欄にご記入ください。</t>
  </si>
  <si>
    <t>※ 当日ご都合が悪くなった場合は女性労働協会（03-3456-4410）までご連絡ください。</t>
  </si>
  <si>
    <t>【会場参加専用】</t>
    <rPh sb="1" eb="3">
      <t>カイジョウ</t>
    </rPh>
    <rPh sb="3" eb="5">
      <t>サンカ</t>
    </rPh>
    <rPh sb="5" eb="7">
      <t>センヨウ</t>
    </rPh>
    <phoneticPr fontId="4"/>
  </si>
  <si>
    <t>両会場参加する
10月14日【大阪オンライン】　10月28日【東京オンライン】</t>
    <rPh sb="1" eb="3">
      <t>カイジョウ</t>
    </rPh>
    <phoneticPr fontId="4"/>
  </si>
  <si>
    <t>参加日程をプルダウンより選択してください。(オンライン両会場参加できます)</t>
    <rPh sb="27" eb="28">
      <t>リョウ</t>
    </rPh>
    <rPh sb="28" eb="30">
      <t>カイジョウ</t>
    </rPh>
    <rPh sb="30" eb="32">
      <t>サンカ</t>
    </rPh>
    <phoneticPr fontId="4"/>
  </si>
  <si>
    <t>参加日程をプルダウンより選択してください。（両会場参加はできません）</t>
    <rPh sb="22" eb="25">
      <t>リョウカイジョウ</t>
    </rPh>
    <phoneticPr fontId="4"/>
  </si>
  <si>
    <t>　　直営</t>
    <rPh sb="2" eb="4">
      <t>チョクエイ</t>
    </rPh>
    <phoneticPr fontId="4"/>
  </si>
  <si>
    <t>　　委託</t>
    <rPh sb="2" eb="4">
      <t>イタク</t>
    </rPh>
    <phoneticPr fontId="4"/>
  </si>
  <si>
    <t>　　その他</t>
    <rPh sb="4" eb="5">
      <t>タ</t>
    </rPh>
    <phoneticPr fontId="4"/>
  </si>
  <si>
    <t>運営方法</t>
    <rPh sb="0" eb="2">
      <t>ウンエイ</t>
    </rPh>
    <rPh sb="2" eb="4">
      <t>ホウホウ</t>
    </rPh>
    <phoneticPr fontId="4"/>
  </si>
  <si>
    <t>病児・病後児</t>
    <rPh sb="0" eb="2">
      <t>ビョウジ</t>
    </rPh>
    <rPh sb="3" eb="5">
      <t>ビョウゴ</t>
    </rPh>
    <rPh sb="5" eb="6">
      <t>ジ</t>
    </rPh>
    <phoneticPr fontId="4"/>
  </si>
  <si>
    <t>乳幼児</t>
    <rPh sb="0" eb="3">
      <t>ニュウヨウジ</t>
    </rPh>
    <phoneticPr fontId="4"/>
  </si>
  <si>
    <t>自動車送迎</t>
    <rPh sb="0" eb="3">
      <t>ジドウシャ</t>
    </rPh>
    <rPh sb="3" eb="5">
      <t>ソウゲイ</t>
    </rPh>
    <phoneticPr fontId="4"/>
  </si>
  <si>
    <t>参加日程</t>
    <rPh sb="0" eb="2">
      <t>サンカ</t>
    </rPh>
    <rPh sb="2" eb="4">
      <t>ニッテイ</t>
    </rPh>
    <phoneticPr fontId="4"/>
  </si>
  <si>
    <t>担当</t>
    <rPh sb="0" eb="2">
      <t>タントウ</t>
    </rPh>
    <phoneticPr fontId="4"/>
  </si>
  <si>
    <t xml:space="preserve">    ファミリーサポートネットワーク事業　参加センター及び自治体（参加無料）</t>
    <rPh sb="34" eb="36">
      <t>サンカ</t>
    </rPh>
    <phoneticPr fontId="4"/>
  </si>
  <si>
    <t>NW会員</t>
    <rPh sb="2" eb="4">
      <t>カイイン</t>
    </rPh>
    <phoneticPr fontId="4"/>
  </si>
  <si>
    <t>　アドバイザー　　自治体職員　　その他</t>
    <rPh sb="9" eb="12">
      <t>ジチタイ</t>
    </rPh>
    <rPh sb="12" eb="14">
      <t>ショクイン</t>
    </rPh>
    <phoneticPr fontId="4"/>
  </si>
  <si>
    <t>参加日程(どちらか1つお選びください)⇒</t>
    <phoneticPr fontId="4"/>
  </si>
  <si>
    <t>参加</t>
    <rPh sb="0" eb="2">
      <t>サンカ</t>
    </rPh>
    <phoneticPr fontId="4"/>
  </si>
  <si>
    <t>№</t>
    <phoneticPr fontId="4"/>
  </si>
  <si>
    <t>申込方法</t>
    <rPh sb="0" eb="2">
      <t>モウシコミ</t>
    </rPh>
    <rPh sb="2" eb="4">
      <t>ホウホウ</t>
    </rPh>
    <phoneticPr fontId="4"/>
  </si>
  <si>
    <t>メールアドレス</t>
    <phoneticPr fontId="4"/>
  </si>
  <si>
    <t>合計参加人数</t>
    <rPh sb="0" eb="2">
      <t>ゴウケイ</t>
    </rPh>
    <rPh sb="2" eb="4">
      <t>サンカ</t>
    </rPh>
    <rPh sb="4" eb="6">
      <t>ニンズウ</t>
    </rPh>
    <phoneticPr fontId="4"/>
  </si>
  <si>
    <t>参加者名</t>
    <rPh sb="0" eb="3">
      <t>サンカシャ</t>
    </rPh>
    <rPh sb="3" eb="4">
      <t>メイ</t>
    </rPh>
    <phoneticPr fontId="8"/>
  </si>
  <si>
    <t>　　病児緊急対策強化事業として実施</t>
    <phoneticPr fontId="4"/>
  </si>
  <si>
    <t>　　基本事業の中で実施</t>
    <phoneticPr fontId="4"/>
  </si>
  <si>
    <t>　　実施していない（基本事業のみ）</t>
    <phoneticPr fontId="4"/>
  </si>
  <si>
    <t>行っている　　　　行っていない</t>
    <phoneticPr fontId="4"/>
  </si>
  <si>
    <t>＠</t>
    <phoneticPr fontId="4"/>
  </si>
  <si>
    <t>　　　　　　＠</t>
    <phoneticPr fontId="4"/>
  </si>
  <si>
    <t>センター名
※該当する方に印をつけて
ください（以下同）</t>
    <rPh sb="4" eb="5">
      <t>メイ</t>
    </rPh>
    <phoneticPr fontId="4"/>
  </si>
  <si>
    <t>※オンライン参加をご希望の方は、別紙【オンライン参加専用】申込書のご記入をお願いいたします。</t>
    <rPh sb="10" eb="12">
      <t>キボウ</t>
    </rPh>
    <rPh sb="13" eb="14">
      <t>カタ</t>
    </rPh>
    <rPh sb="16" eb="18">
      <t>ベッシ</t>
    </rPh>
    <rPh sb="24" eb="26">
      <t>サンカ</t>
    </rPh>
    <rPh sb="26" eb="28">
      <t>センヨウ</t>
    </rPh>
    <rPh sb="29" eb="32">
      <t>モウシコミショ</t>
    </rPh>
    <rPh sb="34" eb="36">
      <t>キニュウ</t>
    </rPh>
    <rPh sb="38" eb="39">
      <t>ネガ</t>
    </rPh>
    <phoneticPr fontId="4"/>
  </si>
  <si>
    <t>その他（　　　　　　　　）</t>
  </si>
  <si>
    <t>合計参加人数</t>
    <rPh sb="0" eb="2">
      <t>ゴウケイ</t>
    </rPh>
    <rPh sb="2" eb="4">
      <t>サンカ</t>
    </rPh>
    <rPh sb="4" eb="5">
      <t>ニン</t>
    </rPh>
    <rPh sb="5" eb="6">
      <t>スウ</t>
    </rPh>
    <phoneticPr fontId="4"/>
  </si>
  <si>
    <t>非会員</t>
    <rPh sb="0" eb="1">
      <t>ヒ</t>
    </rPh>
    <rPh sb="1" eb="3">
      <t>カイイン</t>
    </rPh>
    <phoneticPr fontId="4"/>
  </si>
  <si>
    <t>その他</t>
    <rPh sb="2" eb="3">
      <t>タ</t>
    </rPh>
    <phoneticPr fontId="4"/>
  </si>
  <si>
    <t>基本事業で実施</t>
    <rPh sb="0" eb="2">
      <t>キホン</t>
    </rPh>
    <rPh sb="2" eb="4">
      <t>ジギョウ</t>
    </rPh>
    <rPh sb="5" eb="7">
      <t>ジッシ</t>
    </rPh>
    <phoneticPr fontId="4"/>
  </si>
  <si>
    <t>病児緊急対応強化事業で実施</t>
    <rPh sb="0" eb="2">
      <t>ビョウジ</t>
    </rPh>
    <rPh sb="2" eb="4">
      <t>キンキュウ</t>
    </rPh>
    <rPh sb="4" eb="6">
      <t>タイオウ</t>
    </rPh>
    <rPh sb="6" eb="8">
      <t>キョウカ</t>
    </rPh>
    <rPh sb="8" eb="10">
      <t>ジギョウ</t>
    </rPh>
    <rPh sb="11" eb="13">
      <t>ジッシ</t>
    </rPh>
    <phoneticPr fontId="4"/>
  </si>
  <si>
    <t>実施していない</t>
    <rPh sb="0" eb="2">
      <t>ジッシ</t>
    </rPh>
    <phoneticPr fontId="4"/>
  </si>
  <si>
    <t>行なっている</t>
    <rPh sb="0" eb="1">
      <t>オコ</t>
    </rPh>
    <phoneticPr fontId="4"/>
  </si>
  <si>
    <t>行なっていない</t>
    <rPh sb="0" eb="1">
      <t>オコ</t>
    </rPh>
    <phoneticPr fontId="4"/>
  </si>
  <si>
    <t>大阪会場</t>
    <rPh sb="0" eb="2">
      <t>オオサカ</t>
    </rPh>
    <rPh sb="2" eb="4">
      <t>カイジョウ</t>
    </rPh>
    <phoneticPr fontId="4"/>
  </si>
  <si>
    <t>東京会場</t>
    <rPh sb="0" eb="2">
      <t>トウキョウ</t>
    </rPh>
    <rPh sb="2" eb="4">
      <t>カイジョウ</t>
    </rPh>
    <phoneticPr fontId="4"/>
  </si>
  <si>
    <t>自治体職員</t>
    <rPh sb="0" eb="5">
      <t>ジチタイショクイン</t>
    </rPh>
    <phoneticPr fontId="4"/>
  </si>
  <si>
    <t>回答</t>
    <rPh sb="0" eb="2">
      <t>カイトウ</t>
    </rPh>
    <phoneticPr fontId="4"/>
  </si>
  <si>
    <t>その他詳細</t>
    <rPh sb="2" eb="3">
      <t>タ</t>
    </rPh>
    <rPh sb="3" eb="5">
      <t>ショウサイ</t>
    </rPh>
    <phoneticPr fontId="4"/>
  </si>
  <si>
    <t>通信欄</t>
    <rPh sb="0" eb="3">
      <t>ツウシンラン</t>
    </rPh>
    <phoneticPr fontId="4"/>
  </si>
  <si>
    <t>　　　年　　　ヵ月</t>
    <rPh sb="3" eb="4">
      <t>ネン</t>
    </rPh>
    <rPh sb="8" eb="9">
      <t>ゲツ</t>
    </rPh>
    <phoneticPr fontId="4"/>
  </si>
  <si>
    <t>その他詳細：</t>
    <rPh sb="2" eb="3">
      <t>タ</t>
    </rPh>
    <rPh sb="3" eb="5">
      <t>ショウサイ</t>
    </rPh>
    <phoneticPr fontId="4"/>
  </si>
  <si>
    <t>会場参加専用の申込書です。ご希望の参加方法をもう一度ご確認ください。</t>
    <rPh sb="0" eb="2">
      <t>カイジョウ</t>
    </rPh>
    <rPh sb="2" eb="4">
      <t>サンカ</t>
    </rPh>
    <rPh sb="4" eb="6">
      <t>センヨウ</t>
    </rPh>
    <rPh sb="7" eb="10">
      <t>モウシコミショ</t>
    </rPh>
    <rPh sb="14" eb="16">
      <t>キボウ</t>
    </rPh>
    <rPh sb="17" eb="19">
      <t>サンカ</t>
    </rPh>
    <rPh sb="19" eb="21">
      <t>ホウホウ</t>
    </rPh>
    <rPh sb="24" eb="26">
      <t>イチド</t>
    </rPh>
    <rPh sb="27" eb="29">
      <t>カクニン</t>
    </rPh>
    <phoneticPr fontId="4"/>
  </si>
  <si>
    <t>その他:</t>
    <rPh sb="2" eb="3">
      <t>タ</t>
    </rPh>
    <phoneticPr fontId="4"/>
  </si>
  <si>
    <t>事業担当及び経験年数</t>
    <phoneticPr fontId="4"/>
  </si>
  <si>
    <t>※Excel版参加申込書、専用申込フォームからもお申込みいただけます。</t>
    <rPh sb="6" eb="7">
      <t>バン</t>
    </rPh>
    <rPh sb="7" eb="9">
      <t>サンカ</t>
    </rPh>
    <rPh sb="9" eb="12">
      <t>モウシコミショ</t>
    </rPh>
    <rPh sb="13" eb="15">
      <t>センヨウ</t>
    </rPh>
    <rPh sb="15" eb="17">
      <t>モウシコミ</t>
    </rPh>
    <rPh sb="25" eb="27">
      <t>モウシコ</t>
    </rPh>
    <phoneticPr fontId="4"/>
  </si>
  <si>
    <t>連絡用
Eメールアドレス</t>
    <rPh sb="0" eb="2">
      <t>レンラク</t>
    </rPh>
    <rPh sb="2" eb="3">
      <t>ヨウ</t>
    </rPh>
    <phoneticPr fontId="4"/>
  </si>
  <si>
    <t>乳幼児
の預かり</t>
    <rPh sb="5" eb="6">
      <t>アズ</t>
    </rPh>
    <phoneticPr fontId="4"/>
  </si>
  <si>
    <t>令和7年度 ファミリー・サポート・センター
全国講習会・交流会 参加申込書【会場参加専用】</t>
    <rPh sb="38" eb="40">
      <t>カイジョウ</t>
    </rPh>
    <rPh sb="40" eb="42">
      <t>サンカ</t>
    </rPh>
    <rPh sb="42" eb="44">
      <t>センヨウ</t>
    </rPh>
    <phoneticPr fontId="4"/>
  </si>
  <si>
    <t>※メールでお申込みいただく際には、件名を「R7全国講習会申し込み（○○市）」としてください。</t>
    <rPh sb="35" eb="36">
      <t>シ</t>
    </rPh>
    <phoneticPr fontId="4"/>
  </si>
  <si>
    <t>　　10月10日　大阪会場</t>
    <rPh sb="4" eb="5">
      <t>ガツ</t>
    </rPh>
    <rPh sb="7" eb="8">
      <t>ニチ</t>
    </rPh>
    <rPh sb="9" eb="11">
      <t>オオサカ</t>
    </rPh>
    <rPh sb="11" eb="13">
      <t>カイジョウ</t>
    </rPh>
    <phoneticPr fontId="4"/>
  </si>
  <si>
    <t>　　　10月24日　東京会場</t>
    <rPh sb="5" eb="6">
      <t>ガツ</t>
    </rPh>
    <rPh sb="8" eb="9">
      <t>ニチ</t>
    </rPh>
    <rPh sb="10" eb="12">
      <t>トウキョウ</t>
    </rPh>
    <rPh sb="12" eb="14">
      <t>カイジョウ</t>
    </rPh>
    <phoneticPr fontId="4"/>
  </si>
  <si>
    <t>*R7.3月末現在</t>
    <phoneticPr fontId="4"/>
  </si>
  <si>
    <t>*R7.4月末現在</t>
    <phoneticPr fontId="4"/>
  </si>
  <si>
    <t>*R6年度計</t>
    <phoneticPr fontId="4"/>
  </si>
  <si>
    <r>
      <t xml:space="preserve">    その他のファミリー・サポート・センター及び自治体</t>
    </r>
    <r>
      <rPr>
        <sz val="10"/>
        <rFont val="ＭＳ ゴシック"/>
        <family val="3"/>
        <charset val="128"/>
      </rPr>
      <t>（請求書を送付致します。　原本必須の場合のみ☑をご記入下さい）</t>
    </r>
    <rPh sb="35" eb="36">
      <t>イタ</t>
    </rPh>
    <rPh sb="41" eb="43">
      <t>ゲンポン</t>
    </rPh>
    <rPh sb="43" eb="45">
      <t>ヒッス</t>
    </rPh>
    <rPh sb="46" eb="48">
      <t>バアイ</t>
    </rPh>
    <rPh sb="53" eb="56">
      <t>キニュウクダ</t>
    </rPh>
    <phoneticPr fontId="4"/>
  </si>
  <si>
    <r>
      <t xml:space="preserve">※ </t>
    </r>
    <r>
      <rPr>
        <u/>
        <sz val="9"/>
        <rFont val="ＭＳ ゴシック"/>
        <family val="3"/>
        <charset val="128"/>
      </rPr>
      <t>申込後、</t>
    </r>
    <r>
      <rPr>
        <b/>
        <u/>
        <sz val="9"/>
        <rFont val="ＭＳ ゴシック"/>
        <family val="3"/>
        <charset val="128"/>
      </rPr>
      <t>参加者や参加人数に変更がある場合は</t>
    </r>
    <r>
      <rPr>
        <u/>
        <sz val="9"/>
        <rFont val="ＭＳ ゴシック"/>
        <family val="3"/>
        <charset val="128"/>
      </rPr>
      <t>、お電話にてご連絡をお願いします。</t>
    </r>
    <phoneticPr fontId="4"/>
  </si>
  <si>
    <r>
      <t>申込期間：8月1日（金）～ 8月29日（金）</t>
    </r>
    <r>
      <rPr>
        <sz val="12"/>
        <rFont val="ＭＳ ゴシック"/>
        <family val="3"/>
        <charset val="128"/>
      </rPr>
      <t xml:space="preserve"> 　</t>
    </r>
    <rPh sb="2" eb="4">
      <t>キカン</t>
    </rPh>
    <rPh sb="10" eb="11">
      <t>キン</t>
    </rPh>
    <rPh sb="15" eb="16">
      <t>ガツ</t>
    </rPh>
    <rPh sb="18" eb="19">
      <t>ニチ</t>
    </rPh>
    <rPh sb="20" eb="21">
      <t>キン</t>
    </rPh>
    <phoneticPr fontId="4"/>
  </si>
  <si>
    <t>※ 必ずご確認いただき、□に☑をご記入上、お申込みください。</t>
    <rPh sb="2" eb="3">
      <t>カナラ</t>
    </rPh>
    <rPh sb="5" eb="7">
      <t>カクニン</t>
    </rPh>
    <rPh sb="17" eb="19">
      <t>キニュウ</t>
    </rPh>
    <rPh sb="19" eb="20">
      <t>ウエ</t>
    </rPh>
    <rPh sb="22" eb="24">
      <t>モウシコ</t>
    </rPh>
    <phoneticPr fontId="4"/>
  </si>
  <si>
    <t>←追加</t>
    <rPh sb="1" eb="3">
      <t>ツイカ</t>
    </rPh>
    <phoneticPr fontId="4"/>
  </si>
  <si>
    <r>
      <t xml:space="preserve">センター基本情報
</t>
    </r>
    <r>
      <rPr>
        <b/>
        <sz val="11"/>
        <color rgb="FFFF0000"/>
        <rFont val="ＭＳ ゴシック"/>
        <family val="3"/>
        <charset val="128"/>
      </rPr>
      <t>※全項目必須</t>
    </r>
    <rPh sb="11" eb="14">
      <t>ゼンコウモク</t>
    </rPh>
    <rPh sb="14" eb="16">
      <t>ヒッス</t>
    </rPh>
    <phoneticPr fontId="4"/>
  </si>
  <si>
    <r>
      <rPr>
        <b/>
        <sz val="12"/>
        <rFont val="ＭＳ ゴシック"/>
        <family val="3"/>
        <charset val="128"/>
      </rPr>
      <t>参加者</t>
    </r>
    <r>
      <rPr>
        <sz val="9"/>
        <rFont val="ＭＳ ゴシック"/>
        <family val="3"/>
        <charset val="128"/>
      </rPr>
      <t xml:space="preserve">
</t>
    </r>
    <r>
      <rPr>
        <b/>
        <sz val="9"/>
        <rFont val="ＭＳ ゴシック"/>
        <family val="3"/>
        <charset val="128"/>
      </rPr>
      <t xml:space="preserve">※会場
1センター2名迄
</t>
    </r>
    <r>
      <rPr>
        <b/>
        <sz val="9"/>
        <color rgb="FFFF0000"/>
        <rFont val="ＭＳ ゴシック"/>
        <family val="3"/>
        <charset val="128"/>
      </rPr>
      <t>※定員</t>
    </r>
    <r>
      <rPr>
        <b/>
        <sz val="9"/>
        <rFont val="ＭＳ ゴシック"/>
        <family val="3"/>
        <charset val="128"/>
      </rPr>
      <t xml:space="preserve">
</t>
    </r>
    <r>
      <rPr>
        <b/>
        <sz val="9"/>
        <color rgb="FFFF0000"/>
        <rFont val="ＭＳ ゴシック"/>
        <family val="3"/>
        <charset val="128"/>
      </rPr>
      <t>大阪100名／東京80名</t>
    </r>
    <r>
      <rPr>
        <b/>
        <sz val="9"/>
        <rFont val="ＭＳ ゴシック"/>
        <family val="3"/>
        <charset val="128"/>
      </rPr>
      <t xml:space="preserve">
</t>
    </r>
    <r>
      <rPr>
        <sz val="9"/>
        <rFont val="ＭＳ ゴシック"/>
        <family val="3"/>
        <charset val="128"/>
      </rPr>
      <t xml:space="preserve">
※全プログラム通してのご参加となります。途中退出が必要となる方は通信欄にご記入ください。　</t>
    </r>
    <rPh sb="19" eb="21">
      <t>テイイン</t>
    </rPh>
    <rPh sb="22" eb="24">
      <t>オオサカ</t>
    </rPh>
    <rPh sb="27" eb="28">
      <t>メイ</t>
    </rPh>
    <rPh sb="29" eb="31">
      <t>トウキョウ</t>
    </rPh>
    <rPh sb="33" eb="34">
      <t>メイ</t>
    </rPh>
    <rPh sb="37" eb="38">
      <t>ゼン</t>
    </rPh>
    <phoneticPr fontId="4"/>
  </si>
  <si>
    <t>ご記入いただいた個人情報は、プライバシーポリシー（https://www.jaaww.or.jp/privacy/）に則り対応させていただきます。
【必須】個人情報の取扱い（https://www.jaaww.or.jp/privacy/）について同意して申し込みます。</t>
    <phoneticPr fontId="4"/>
  </si>
  <si>
    <t>【オンライン参加専用】</t>
    <rPh sb="6" eb="8">
      <t>サンカ</t>
    </rPh>
    <rPh sb="8" eb="10">
      <t>センヨウ</t>
    </rPh>
    <phoneticPr fontId="4"/>
  </si>
  <si>
    <t>令和7年度 ファミリー・サポート・センター
全国講習会・交流会 参加申込書【オンライン参加専用】</t>
    <rPh sb="43" eb="45">
      <t>サンカ</t>
    </rPh>
    <rPh sb="45" eb="47">
      <t>センヨウ</t>
    </rPh>
    <phoneticPr fontId="4"/>
  </si>
  <si>
    <r>
      <t xml:space="preserve">    その他のファミリー・サポート・センター及び自治体</t>
    </r>
    <r>
      <rPr>
        <sz val="10"/>
        <rFont val="ＭＳ ゴシック"/>
        <family val="3"/>
        <charset val="128"/>
      </rPr>
      <t>（請求書を送付致します。　原本必須の場合のみ☑をご記入下さい）</t>
    </r>
    <phoneticPr fontId="4"/>
  </si>
  <si>
    <t>オンライン参加専用の申込書です。ご希望の参加方法をもう一度ご確認ください。</t>
    <rPh sb="5" eb="7">
      <t>サンカ</t>
    </rPh>
    <rPh sb="7" eb="9">
      <t>センヨウ</t>
    </rPh>
    <rPh sb="10" eb="13">
      <t>モウシコミショ</t>
    </rPh>
    <rPh sb="17" eb="19">
      <t>キボウ</t>
    </rPh>
    <rPh sb="20" eb="22">
      <t>サンカ</t>
    </rPh>
    <rPh sb="22" eb="24">
      <t>ホウホウ</t>
    </rPh>
    <rPh sb="27" eb="29">
      <t>イチド</t>
    </rPh>
    <rPh sb="30" eb="32">
      <t>カクニン</t>
    </rPh>
    <phoneticPr fontId="4"/>
  </si>
  <si>
    <t>※会場参加をご希望の方は、別紙【会場参加専用】申込書のご記入をお願いいたします。</t>
    <rPh sb="1" eb="3">
      <t>カイジョウ</t>
    </rPh>
    <rPh sb="7" eb="9">
      <t>キボウ</t>
    </rPh>
    <rPh sb="10" eb="11">
      <t>カタ</t>
    </rPh>
    <rPh sb="13" eb="15">
      <t>ベッシ</t>
    </rPh>
    <rPh sb="16" eb="18">
      <t>カイジョウ</t>
    </rPh>
    <rPh sb="18" eb="20">
      <t>サンカ</t>
    </rPh>
    <rPh sb="20" eb="22">
      <t>センヨウ</t>
    </rPh>
    <rPh sb="23" eb="26">
      <t>モウシコミショ</t>
    </rPh>
    <rPh sb="28" eb="30">
      <t>キニュウ</t>
    </rPh>
    <rPh sb="32" eb="33">
      <t>ネガ</t>
    </rPh>
    <phoneticPr fontId="4"/>
  </si>
  <si>
    <t>参加者氏名</t>
    <phoneticPr fontId="4"/>
  </si>
  <si>
    <t>事業担当及び経験年数</t>
    <rPh sb="0" eb="2">
      <t>ジギョウ</t>
    </rPh>
    <phoneticPr fontId="4"/>
  </si>
  <si>
    <r>
      <rPr>
        <b/>
        <sz val="11"/>
        <rFont val="ＭＳ ゴシック"/>
        <family val="3"/>
        <charset val="128"/>
      </rPr>
      <t>参加者</t>
    </r>
    <r>
      <rPr>
        <b/>
        <sz val="14"/>
        <rFont val="ＭＳ ゴシック"/>
        <family val="3"/>
        <charset val="128"/>
      </rPr>
      <t xml:space="preserve">
</t>
    </r>
    <r>
      <rPr>
        <sz val="9"/>
        <rFont val="ＭＳ ゴシック"/>
        <family val="3"/>
        <charset val="128"/>
      </rPr>
      <t xml:space="preserve">
</t>
    </r>
    <r>
      <rPr>
        <b/>
        <sz val="9"/>
        <color rgb="FFFF0000"/>
        <rFont val="ＭＳ ゴシック"/>
        <family val="3"/>
        <charset val="128"/>
      </rPr>
      <t>※参加人数が2名以上の場合は、本紙をコピーしてお送りください。</t>
    </r>
    <r>
      <rPr>
        <sz val="9"/>
        <rFont val="ＭＳ ゴシック"/>
        <family val="3"/>
        <charset val="128"/>
      </rPr>
      <t xml:space="preserve">
※全プログラム通してのご参加となります。途中退出が必要となる方は通信欄にご記入ください。　</t>
    </r>
    <rPh sb="0" eb="3">
      <t>サンカシャ</t>
    </rPh>
    <rPh sb="6" eb="8">
      <t>サンカ</t>
    </rPh>
    <rPh sb="8" eb="10">
      <t>ニンズウ</t>
    </rPh>
    <rPh sb="12" eb="15">
      <t>メイイジョウ</t>
    </rPh>
    <rPh sb="16" eb="18">
      <t>バアイ</t>
    </rPh>
    <rPh sb="20" eb="22">
      <t>ホンシ</t>
    </rPh>
    <rPh sb="29" eb="30">
      <t>オク</t>
    </rPh>
    <rPh sb="39" eb="40">
      <t>ゼン</t>
    </rPh>
    <phoneticPr fontId="4"/>
  </si>
  <si>
    <t>その他詳細:</t>
    <rPh sb="2" eb="3">
      <t>タ</t>
    </rPh>
    <rPh sb="3" eb="5">
      <t>ショウサイ</t>
    </rPh>
    <phoneticPr fontId="4"/>
  </si>
  <si>
    <t>※同日別の方が会場にて参加される場合は、別途【会場参加専用】申込書にてお申込みが必要です。</t>
    <phoneticPr fontId="4"/>
  </si>
  <si>
    <r>
      <t xml:space="preserve">※ </t>
    </r>
    <r>
      <rPr>
        <u/>
        <sz val="9"/>
        <rFont val="ＭＳ ゴシック"/>
        <family val="3"/>
        <charset val="128"/>
      </rPr>
      <t>申込後、</t>
    </r>
    <r>
      <rPr>
        <b/>
        <u/>
        <sz val="9"/>
        <rFont val="ＭＳ ゴシック"/>
        <family val="3"/>
        <charset val="128"/>
      </rPr>
      <t>参加者や参加人数に変更がある場合は</t>
    </r>
    <r>
      <rPr>
        <u/>
        <sz val="9"/>
        <rFont val="ＭＳ ゴシック"/>
        <family val="3"/>
        <charset val="128"/>
      </rPr>
      <t>、お電話にてご連絡をお願いします。</t>
    </r>
  </si>
  <si>
    <t>～～～令和7年度 ファミリー・サポート・センター全国講習会・交流会　参加者アンケート～～～</t>
    <rPh sb="34" eb="37">
      <t>サンカシャ</t>
    </rPh>
    <phoneticPr fontId="4"/>
  </si>
  <si>
    <t>ご参加にあたり、下記のアンケートへのご協力をお願いいたします。講習会運営の参考とさせていただきます。</t>
  </si>
  <si>
    <t>※該当する項目にチェックのうえ、差し支えない範囲でご記入ください。</t>
  </si>
  <si>
    <t>こども家庭庁よりファミリー・サポート・センター事業の実施要綱が改正され、児童虐待防止に関する講習の必須化や登録時の確認等が新たに加わりました。以上の改正を踏まえて以下のアンケートにお答えください。</t>
    <rPh sb="53" eb="56">
      <t>トウロクジ</t>
    </rPh>
    <rPh sb="57" eb="59">
      <t>カクニン</t>
    </rPh>
    <phoneticPr fontId="4"/>
  </si>
  <si>
    <t>【１】虐待防止に関する講習の実施状況 ※該当するものとそれに対する対象講座についてすべてお選びください。</t>
    <rPh sb="30" eb="31">
      <t>タイ</t>
    </rPh>
    <rPh sb="33" eb="35">
      <t>タイショウ</t>
    </rPh>
    <rPh sb="35" eb="37">
      <t>コウザ</t>
    </rPh>
    <phoneticPr fontId="4"/>
  </si>
  <si>
    <t>実施状況／実施講座</t>
    <rPh sb="0" eb="2">
      <t>ジッシ</t>
    </rPh>
    <rPh sb="2" eb="4">
      <t>ジョウキョウ</t>
    </rPh>
    <rPh sb="5" eb="7">
      <t>ジッシ</t>
    </rPh>
    <rPh sb="7" eb="9">
      <t>コウザ</t>
    </rPh>
    <phoneticPr fontId="4"/>
  </si>
  <si>
    <t>提供会員養成講座</t>
  </si>
  <si>
    <t>フォローアップ講習</t>
  </si>
  <si>
    <t>以前から継続的に実施</t>
    <phoneticPr fontId="4"/>
  </si>
  <si>
    <t>実施していない</t>
  </si>
  <si>
    <t>実施していないが今後実施予定</t>
    <rPh sb="12" eb="14">
      <t>ヨテイ</t>
    </rPh>
    <phoneticPr fontId="4"/>
  </si>
  <si>
    <t>協会のオンライン視聴サービス『児童虐待と社会的養護』を利用</t>
    <phoneticPr fontId="4"/>
  </si>
  <si>
    <t>【２】提供会員登録時の確認・聞き取りについて　※該当するものすべてお選びください。</t>
    <rPh sb="3" eb="5">
      <t>テイキョウ</t>
    </rPh>
    <rPh sb="24" eb="26">
      <t>ガイトウ</t>
    </rPh>
    <rPh sb="34" eb="35">
      <t>エラ</t>
    </rPh>
    <phoneticPr fontId="4"/>
  </si>
  <si>
    <t>過去の虐待行為等の有無についての聞き取りを実施している</t>
    <rPh sb="0" eb="2">
      <t>カコ</t>
    </rPh>
    <rPh sb="5" eb="7">
      <t>コウイ</t>
    </rPh>
    <rPh sb="7" eb="8">
      <t>トウ</t>
    </rPh>
    <rPh sb="9" eb="11">
      <t>ウム</t>
    </rPh>
    <phoneticPr fontId="4"/>
  </si>
  <si>
    <t>過去の虐待行為等の有無についてアンケート形式（チェック形式）での確認を行っている</t>
    <rPh sb="0" eb="2">
      <t>カコ</t>
    </rPh>
    <rPh sb="5" eb="7">
      <t>コウイ</t>
    </rPh>
    <rPh sb="7" eb="8">
      <t>トウ</t>
    </rPh>
    <rPh sb="9" eb="11">
      <t>ウム</t>
    </rPh>
    <rPh sb="20" eb="22">
      <t>ケイシキ</t>
    </rPh>
    <rPh sb="32" eb="34">
      <t>カクニン</t>
    </rPh>
    <rPh sb="35" eb="36">
      <t>オコナ</t>
    </rPh>
    <phoneticPr fontId="4"/>
  </si>
  <si>
    <t>実施を検討・予定している</t>
    <rPh sb="0" eb="2">
      <t>ジッシ</t>
    </rPh>
    <rPh sb="3" eb="5">
      <t>ケントウ</t>
    </rPh>
    <rPh sb="6" eb="8">
      <t>ヨテイ</t>
    </rPh>
    <phoneticPr fontId="4"/>
  </si>
  <si>
    <t>特段の確認はしていない</t>
    <phoneticPr fontId="4"/>
  </si>
  <si>
    <t>工夫されている点や課題などがありましたら、ご記入ください。</t>
    <phoneticPr fontId="4"/>
  </si>
  <si>
    <t>【３】虐待防止に関する取り組みの中で感じている課題　※該当するものすべてお選びください。</t>
    <rPh sb="27" eb="29">
      <t>ガイトウ</t>
    </rPh>
    <rPh sb="37" eb="38">
      <t>エラ</t>
    </rPh>
    <phoneticPr fontId="4"/>
  </si>
  <si>
    <t>内容の妥当性や事例に対しての判断が難しい</t>
    <rPh sb="10" eb="11">
      <t>タイ</t>
    </rPh>
    <rPh sb="14" eb="16">
      <t>ハンダン</t>
    </rPh>
    <phoneticPr fontId="4"/>
  </si>
  <si>
    <t>提供会員への説明や理解を得ることが難しい</t>
    <rPh sb="0" eb="4">
      <t>テイキョウカイイン</t>
    </rPh>
    <rPh sb="6" eb="8">
      <t>セツメイ</t>
    </rPh>
    <rPh sb="9" eb="11">
      <t>リカイ</t>
    </rPh>
    <rPh sb="12" eb="13">
      <t>エ</t>
    </rPh>
    <rPh sb="17" eb="18">
      <t>ムズカ</t>
    </rPh>
    <phoneticPr fontId="4"/>
  </si>
  <si>
    <t>関係者への周知や理解の浸透が不十分</t>
    <phoneticPr fontId="4"/>
  </si>
  <si>
    <t>関係機関との連携がうまくいかない</t>
    <phoneticPr fontId="4"/>
  </si>
  <si>
    <t>「取り組みの中で感じている課題」について可能な範囲で詳細をご記入ください。</t>
    <rPh sb="1" eb="2">
      <t>ト</t>
    </rPh>
    <rPh sb="3" eb="4">
      <t>ク</t>
    </rPh>
    <rPh sb="6" eb="7">
      <t>ナカ</t>
    </rPh>
    <rPh sb="8" eb="9">
      <t>カン</t>
    </rPh>
    <rPh sb="13" eb="15">
      <t>カダイ</t>
    </rPh>
    <rPh sb="20" eb="22">
      <t>カノウ</t>
    </rPh>
    <rPh sb="23" eb="25">
      <t>ハンイ</t>
    </rPh>
    <rPh sb="26" eb="28">
      <t>ショウサイ</t>
    </rPh>
    <rPh sb="30" eb="32">
      <t>キニュウ</t>
    </rPh>
    <phoneticPr fontId="4"/>
  </si>
  <si>
    <t>【４】こども家庭庁への質問について</t>
    <phoneticPr fontId="4"/>
  </si>
  <si>
    <t>虐待防止に関する対応について、今後の運用や事業の実施に関する疑問・要望等を以下の分類から該当する項目をご選択のうえ、ご記入ください。
ご質問は、講習会当日の行政セッション等で取り上げる際の参考とさせていただきます。</t>
    <rPh sb="0" eb="4">
      <t>ギャクタイボウシ</t>
    </rPh>
    <rPh sb="5" eb="6">
      <t>カン</t>
    </rPh>
    <rPh sb="8" eb="10">
      <t>タイオウ</t>
    </rPh>
    <rPh sb="15" eb="17">
      <t>コンゴ</t>
    </rPh>
    <phoneticPr fontId="4"/>
  </si>
  <si>
    <t>会員の登録時の確認に関すること（過去の虐待や不適切な行為の有無に関する聞き取り等）</t>
    <rPh sb="0" eb="2">
      <t>カイイン</t>
    </rPh>
    <rPh sb="3" eb="5">
      <t>トウロク</t>
    </rPh>
    <rPh sb="5" eb="6">
      <t>ジ</t>
    </rPh>
    <rPh sb="7" eb="9">
      <t>カクニン</t>
    </rPh>
    <rPh sb="10" eb="11">
      <t>カン</t>
    </rPh>
    <phoneticPr fontId="4"/>
  </si>
  <si>
    <t>虐待防止に関する講習会の実施に関すること（提供会員養成講座・フォローアップ講習）</t>
    <rPh sb="0" eb="2">
      <t>ギャクタイ</t>
    </rPh>
    <rPh sb="2" eb="4">
      <t>ボウシ</t>
    </rPh>
    <rPh sb="5" eb="6">
      <t>カン</t>
    </rPh>
    <rPh sb="8" eb="11">
      <t>コウシュウカイ</t>
    </rPh>
    <rPh sb="12" eb="14">
      <t>ジッシ</t>
    </rPh>
    <rPh sb="15" eb="16">
      <t>カン</t>
    </rPh>
    <rPh sb="21" eb="25">
      <t>テイキョウカイイン</t>
    </rPh>
    <rPh sb="25" eb="27">
      <t>ヨウセイ</t>
    </rPh>
    <rPh sb="27" eb="29">
      <t>コウザ</t>
    </rPh>
    <rPh sb="37" eb="39">
      <t>コウシュウ</t>
    </rPh>
    <phoneticPr fontId="4"/>
  </si>
  <si>
    <t>虐待と疑われる事案を発見した際の報告・連携に関すること</t>
    <rPh sb="0" eb="2">
      <t>ギャクタイ</t>
    </rPh>
    <rPh sb="3" eb="4">
      <t>ウタガ</t>
    </rPh>
    <rPh sb="7" eb="9">
      <t>ジアン</t>
    </rPh>
    <rPh sb="10" eb="12">
      <t>ハッケン</t>
    </rPh>
    <rPh sb="14" eb="15">
      <t>サイ</t>
    </rPh>
    <rPh sb="16" eb="18">
      <t>ホウコク</t>
    </rPh>
    <rPh sb="19" eb="21">
      <t>レンケイ</t>
    </rPh>
    <rPh sb="22" eb="23">
      <t>カン</t>
    </rPh>
    <phoneticPr fontId="4"/>
  </si>
  <si>
    <t>【ご質問・ご意見】</t>
    <rPh sb="2" eb="4">
      <t>シツモン</t>
    </rPh>
    <rPh sb="6" eb="8">
      <t>イケン</t>
    </rPh>
    <phoneticPr fontId="4"/>
  </si>
  <si>
    <t>※事例発表へのご協力について</t>
    <phoneticPr fontId="4"/>
  </si>
  <si>
    <t>本アンケートにご記入いただいた内容の中に、他地域の参考となる取り組みが含まれる場合、事例発表について別途ご相談・ご依頼させていただく場合がございます。ご協力のほどよろしくお願いいたします。</t>
    <rPh sb="42" eb="46">
      <t>ジレイハッピョウ</t>
    </rPh>
    <rPh sb="57" eb="59">
      <t>イライ</t>
    </rPh>
    <rPh sb="76" eb="78">
      <t>キョウリョク</t>
    </rPh>
    <rPh sb="86" eb="87">
      <t>ネガ</t>
    </rPh>
    <phoneticPr fontId="4"/>
  </si>
  <si>
    <t>～ご協力ありがとうございました。～</t>
  </si>
  <si>
    <r>
      <t>その他（自由記述）→</t>
    </r>
    <r>
      <rPr>
        <sz val="10"/>
        <rFont val="Meiryo UI"/>
        <family val="3"/>
        <charset val="128"/>
      </rPr>
      <t>〔〕にご記入ください</t>
    </r>
    <rPh sb="14" eb="16">
      <t>キニュウ</t>
    </rPh>
    <phoneticPr fontId="4"/>
  </si>
  <si>
    <r>
      <t>その他（自由記述）→</t>
    </r>
    <r>
      <rPr>
        <sz val="10"/>
        <color theme="1"/>
        <rFont val="Meiryo UI"/>
        <family val="3"/>
        <charset val="128"/>
      </rPr>
      <t>〔〕にご記入ください</t>
    </r>
    <phoneticPr fontId="4"/>
  </si>
  <si>
    <r>
      <t>その他（自由記述）→</t>
    </r>
    <r>
      <rPr>
        <sz val="10"/>
        <rFont val="Meiryo UI"/>
        <family val="3"/>
        <charset val="128"/>
      </rPr>
      <t>〔〕にご記入ください</t>
    </r>
    <phoneticPr fontId="4"/>
  </si>
  <si>
    <t>実施状況</t>
    <rPh sb="0" eb="4">
      <t>ジッシジョウキョウ</t>
    </rPh>
    <phoneticPr fontId="4"/>
  </si>
  <si>
    <t>養成講座</t>
    <rPh sb="0" eb="4">
      <t>ヨウセイコウザ</t>
    </rPh>
    <phoneticPr fontId="4"/>
  </si>
  <si>
    <t>フォロー
アップ</t>
    <phoneticPr fontId="4"/>
  </si>
  <si>
    <t>設問②</t>
    <rPh sb="0" eb="2">
      <t>セツモン</t>
    </rPh>
    <phoneticPr fontId="4"/>
  </si>
  <si>
    <t>設問①</t>
    <rPh sb="0" eb="2">
      <t>セツモン</t>
    </rPh>
    <phoneticPr fontId="4"/>
  </si>
  <si>
    <t>設問④</t>
    <rPh sb="0" eb="2">
      <t>セツモン</t>
    </rPh>
    <phoneticPr fontId="4"/>
  </si>
  <si>
    <t>欄外は事務局にて使用いたします。列行の削除等はご遠慮下さい。</t>
    <rPh sb="0" eb="2">
      <t>ランガイ</t>
    </rPh>
    <rPh sb="3" eb="6">
      <t>ジムキョク</t>
    </rPh>
    <rPh sb="8" eb="10">
      <t>シヨウ</t>
    </rPh>
    <rPh sb="16" eb="17">
      <t>レツ</t>
    </rPh>
    <rPh sb="17" eb="18">
      <t>ギョウ</t>
    </rPh>
    <rPh sb="19" eb="21">
      <t>サクジョ</t>
    </rPh>
    <rPh sb="21" eb="22">
      <t>トウ</t>
    </rPh>
    <rPh sb="24" eb="26">
      <t>エンリョ</t>
    </rPh>
    <rPh sb="26" eb="27">
      <t>クダ</t>
    </rPh>
    <phoneticPr fontId="4"/>
  </si>
  <si>
    <t>継続的に実施</t>
  </si>
  <si>
    <t>提供</t>
    <rPh sb="0" eb="2">
      <t>テイキョウ</t>
    </rPh>
    <phoneticPr fontId="8"/>
  </si>
  <si>
    <t>フォローアップ</t>
    <phoneticPr fontId="8"/>
  </si>
  <si>
    <t>不定期・必要に応じて実施</t>
    <phoneticPr fontId="4"/>
  </si>
  <si>
    <t>実施なし</t>
    <phoneticPr fontId="4"/>
  </si>
  <si>
    <t>今後実施予定</t>
    <rPh sb="0" eb="2">
      <t>コンゴ</t>
    </rPh>
    <rPh sb="4" eb="6">
      <t>ヨテイ</t>
    </rPh>
    <phoneticPr fontId="4"/>
  </si>
  <si>
    <t>無料DVD利用</t>
    <rPh sb="0" eb="2">
      <t>ムリョウ</t>
    </rPh>
    <rPh sb="5" eb="7">
      <t>リヨウ</t>
    </rPh>
    <phoneticPr fontId="4"/>
  </si>
  <si>
    <t>詳細</t>
    <rPh sb="0" eb="2">
      <t>ショウサイ</t>
    </rPh>
    <phoneticPr fontId="4"/>
  </si>
  <si>
    <t>聞き取り実施</t>
    <rPh sb="0" eb="1">
      <t>キ</t>
    </rPh>
    <rPh sb="2" eb="3">
      <t>ト</t>
    </rPh>
    <rPh sb="4" eb="6">
      <t>ジッシ</t>
    </rPh>
    <phoneticPr fontId="4"/>
  </si>
  <si>
    <t>アンケート</t>
    <phoneticPr fontId="4"/>
  </si>
  <si>
    <t>実施検討予定</t>
    <rPh sb="0" eb="2">
      <t>ジッシ</t>
    </rPh>
    <rPh sb="2" eb="4">
      <t>ケントウ</t>
    </rPh>
    <rPh sb="4" eb="6">
      <t>ヨテイ</t>
    </rPh>
    <phoneticPr fontId="4"/>
  </si>
  <si>
    <t>確認無し</t>
    <rPh sb="0" eb="3">
      <t>カクニンナ</t>
    </rPh>
    <phoneticPr fontId="4"/>
  </si>
  <si>
    <t>記述</t>
    <rPh sb="0" eb="2">
      <t>キジュツ</t>
    </rPh>
    <phoneticPr fontId="4"/>
  </si>
  <si>
    <t>設問②</t>
    <phoneticPr fontId="4"/>
  </si>
  <si>
    <t>設問③</t>
    <rPh sb="0" eb="2">
      <t>セツモン</t>
    </rPh>
    <phoneticPr fontId="4"/>
  </si>
  <si>
    <t>内容の妥当性や事例に対しての判断が難しい</t>
    <phoneticPr fontId="4"/>
  </si>
  <si>
    <t>提供会員への説明や理解を得ることが難しい</t>
    <phoneticPr fontId="4"/>
  </si>
  <si>
    <t>会員の登録時の確認に関すること</t>
  </si>
  <si>
    <t>虐待防止に関する講習会の実施に関すること</t>
  </si>
  <si>
    <t>虐待と疑われる事案を発見した際の報告・連携に関すること</t>
  </si>
  <si>
    <t>ご意見等</t>
    <rPh sb="1" eb="3">
      <t>イケン</t>
    </rPh>
    <rPh sb="3" eb="4">
      <t>トウ</t>
    </rPh>
    <phoneticPr fontId="4"/>
  </si>
  <si>
    <t>請求書</t>
    <rPh sb="0" eb="3">
      <t>セイキュウショ</t>
    </rPh>
    <phoneticPr fontId="4"/>
  </si>
  <si>
    <t>R7FSN会員/非会員</t>
    <rPh sb="5" eb="7">
      <t>カイイン</t>
    </rPh>
    <rPh sb="8" eb="11">
      <t>ヒカイイン</t>
    </rPh>
    <phoneticPr fontId="4"/>
  </si>
  <si>
    <t>同意☑</t>
    <rPh sb="0" eb="2">
      <t>ドウイ</t>
    </rPh>
    <phoneticPr fontId="8"/>
  </si>
  <si>
    <t>同意</t>
    <rPh sb="0" eb="2">
      <t>ドウイ</t>
    </rPh>
    <phoneticPr fontId="4"/>
  </si>
  <si>
    <t>大阪オンライン</t>
    <rPh sb="0" eb="2">
      <t>オオサカ</t>
    </rPh>
    <phoneticPr fontId="4"/>
  </si>
  <si>
    <t>東京オンライン</t>
    <rPh sb="0" eb="2">
      <t>トウキョウ</t>
    </rPh>
    <phoneticPr fontId="4"/>
  </si>
  <si>
    <t>　　　　　＠</t>
    <phoneticPr fontId="4"/>
  </si>
  <si>
    <t>センター名：　　　　　　　　　　　　　　　　　　　　　　　　　　　　　　　　</t>
    <rPh sb="4" eb="5">
      <t>メイ</t>
    </rPh>
    <phoneticPr fontId="4"/>
  </si>
  <si>
    <t>　　10月10日　大阪オンライン</t>
    <rPh sb="4" eb="5">
      <t>ガツ</t>
    </rPh>
    <rPh sb="7" eb="8">
      <t>ニチ</t>
    </rPh>
    <rPh sb="9" eb="11">
      <t>オオサカ</t>
    </rPh>
    <phoneticPr fontId="4"/>
  </si>
  <si>
    <t>　　　10月24日　東京オンライン</t>
    <rPh sb="5" eb="6">
      <t>ガツ</t>
    </rPh>
    <rPh sb="8" eb="9">
      <t>ニチ</t>
    </rPh>
    <rPh sb="10" eb="12">
      <t>トウキョウ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</si>
</sst>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0;;@"/>
  </numFmts>
  <fonts count="68" x14ac:knownFonts="1">
    <font>
      <sz val="11"/>
      <color theme="1"/>
      <name val="游ゴシック"/>
      <family val="2"/>
      <charset val="128"/>
      <scheme val="minor"/>
    </font>
    <font>
      <sz val="8"/>
      <color theme="1"/>
      <name val="ＭＳ ゴシック"/>
      <family val="3"/>
      <charset val="128"/>
    </font>
    <font>
      <sz val="10"/>
      <color theme="1"/>
      <name val="ＭＳ ゴシック"/>
      <family val="3"/>
      <charset val="128"/>
    </font>
    <font>
      <u/>
      <sz val="11"/>
      <color theme="10"/>
      <name val="游ゴシック"/>
      <family val="2"/>
      <charset val="128"/>
      <scheme val="minor"/>
    </font>
    <font>
      <sz val="6"/>
      <name val="游ゴシック"/>
      <family val="2"/>
      <charset val="128"/>
      <scheme val="minor"/>
    </font>
    <font>
      <sz val="11"/>
      <color theme="1"/>
      <name val="游ゴシック"/>
      <family val="2"/>
      <charset val="128"/>
      <scheme val="minor"/>
    </font>
    <font>
      <sz val="10"/>
      <name val="ＭＳ Ｐゴシック"/>
      <family val="2"/>
      <charset val="128"/>
    </font>
    <font>
      <sz val="10"/>
      <name val="ＭＳ 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theme="1"/>
      <name val="游ゴシック"/>
      <family val="3"/>
      <charset val="128"/>
      <scheme val="minor"/>
    </font>
    <font>
      <sz val="9"/>
      <name val="游ゴシック"/>
      <family val="3"/>
      <charset val="128"/>
      <scheme val="minor"/>
    </font>
    <font>
      <b/>
      <sz val="10"/>
      <name val="ＭＳ ゴシック"/>
      <family val="3"/>
      <charset val="128"/>
    </font>
    <font>
      <sz val="10"/>
      <color theme="1"/>
      <name val="ＭＳ Ｐゴシック"/>
      <family val="3"/>
      <charset val="128"/>
    </font>
    <font>
      <sz val="9"/>
      <name val="ＭＳ Ｐ明朝"/>
      <family val="1"/>
      <charset val="128"/>
    </font>
    <font>
      <sz val="9"/>
      <color indexed="8"/>
      <name val="ＭＳ Ｐ明朝"/>
      <family val="1"/>
      <charset val="128"/>
    </font>
    <font>
      <sz val="9"/>
      <color indexed="8"/>
      <name val="ＭＳ Ｐゴシック"/>
      <family val="3"/>
      <charset val="128"/>
    </font>
    <font>
      <sz val="10"/>
      <color rgb="FF000000"/>
      <name val="ＭＳ Ｐゴシック"/>
      <family val="3"/>
      <charset val="128"/>
    </font>
    <font>
      <sz val="11"/>
      <color rgb="FF006100"/>
      <name val="游ゴシック"/>
      <family val="2"/>
      <charset val="128"/>
      <scheme val="minor"/>
    </font>
    <font>
      <b/>
      <sz val="12"/>
      <name val="ＭＳ Ｐゴシック"/>
      <family val="3"/>
      <charset val="128"/>
    </font>
    <font>
      <b/>
      <sz val="12"/>
      <color rgb="FFFF0000"/>
      <name val="ＭＳ ゴシック"/>
      <family val="3"/>
      <charset val="128"/>
    </font>
    <font>
      <sz val="9"/>
      <color rgb="FF000000"/>
      <name val="Meiryo UI"/>
      <family val="3"/>
      <charset val="128"/>
    </font>
    <font>
      <sz val="11"/>
      <color theme="1"/>
      <name val="ＭＳ Ｐゴシック"/>
      <family val="3"/>
      <charset val="128"/>
    </font>
    <font>
      <b/>
      <sz val="9"/>
      <name val="ＭＳ ゴシック"/>
      <family val="3"/>
      <charset val="128"/>
    </font>
    <font>
      <sz val="11"/>
      <name val="ＭＳ ゴシック"/>
      <family val="3"/>
      <charset val="128"/>
    </font>
    <font>
      <b/>
      <sz val="14"/>
      <name val="ＭＳ ゴシック"/>
      <family val="3"/>
      <charset val="128"/>
    </font>
    <font>
      <b/>
      <sz val="12"/>
      <name val="ＭＳ ゴシック"/>
      <family val="3"/>
      <charset val="128"/>
    </font>
    <font>
      <sz val="24"/>
      <name val="ＭＳ ゴシック"/>
      <family val="3"/>
      <charset val="128"/>
    </font>
    <font>
      <b/>
      <sz val="24"/>
      <name val="ＭＳ ゴシック"/>
      <family val="3"/>
      <charset val="128"/>
    </font>
    <font>
      <u/>
      <sz val="11"/>
      <name val="ＭＳ ゴシック"/>
      <family val="3"/>
      <charset val="128"/>
    </font>
    <font>
      <b/>
      <sz val="18"/>
      <name val="ＭＳ ゴシック"/>
      <family val="3"/>
      <charset val="128"/>
    </font>
    <font>
      <sz val="12"/>
      <name val="ＭＳ ゴシック"/>
      <family val="3"/>
      <charset val="128"/>
    </font>
    <font>
      <b/>
      <sz val="11"/>
      <name val="ＭＳ ゴシック"/>
      <family val="3"/>
      <charset val="128"/>
    </font>
    <font>
      <sz val="10.5"/>
      <name val="ＭＳ ゴシック"/>
      <family val="3"/>
      <charset val="128"/>
    </font>
    <font>
      <sz val="9"/>
      <name val="ＭＳ ゴシック"/>
      <family val="3"/>
      <charset val="128"/>
    </font>
    <font>
      <b/>
      <sz val="16"/>
      <name val="ＭＳ ゴシック"/>
      <family val="3"/>
      <charset val="128"/>
    </font>
    <font>
      <b/>
      <u/>
      <sz val="14"/>
      <name val="ＭＳ ゴシック"/>
      <family val="3"/>
      <charset val="128"/>
    </font>
    <font>
      <u/>
      <sz val="9"/>
      <name val="ＭＳ ゴシック"/>
      <family val="3"/>
      <charset val="128"/>
    </font>
    <font>
      <b/>
      <u/>
      <sz val="9"/>
      <name val="ＭＳ ゴシック"/>
      <family val="3"/>
      <charset val="128"/>
    </font>
    <font>
      <b/>
      <sz val="10"/>
      <color theme="1"/>
      <name val="Meiryo UI"/>
      <family val="3"/>
      <charset val="128"/>
    </font>
    <font>
      <sz val="14"/>
      <name val="ＭＳ ゴシック"/>
      <family val="3"/>
      <charset val="128"/>
    </font>
    <font>
      <b/>
      <sz val="14"/>
      <name val="HG丸ｺﾞｼｯｸM-PRO"/>
      <family val="3"/>
      <charset val="128"/>
    </font>
    <font>
      <b/>
      <sz val="11"/>
      <color rgb="FFFF0000"/>
      <name val="ＭＳ ゴシック"/>
      <family val="3"/>
      <charset val="128"/>
    </font>
    <font>
      <b/>
      <sz val="9"/>
      <color rgb="FFFF0000"/>
      <name val="ＭＳ ゴシック"/>
      <family val="3"/>
      <charset val="128"/>
    </font>
    <font>
      <b/>
      <sz val="14"/>
      <color rgb="FFFF0000"/>
      <name val="ＭＳ ゴシック"/>
      <family val="3"/>
      <charset val="128"/>
    </font>
    <font>
      <b/>
      <sz val="14"/>
      <color theme="1"/>
      <name val="ＭＳ ゴシック"/>
      <family val="3"/>
      <charset val="128"/>
    </font>
    <font>
      <b/>
      <sz val="12"/>
      <name val="Meiryo UI"/>
      <family val="3"/>
      <charset val="128"/>
    </font>
    <font>
      <b/>
      <sz val="11"/>
      <color rgb="FFFF0000"/>
      <name val="ＭＳ Ｐゴシック"/>
      <family val="3"/>
      <charset val="128"/>
    </font>
    <font>
      <sz val="11"/>
      <name val="ＭＳ Ｐゴシック"/>
      <family val="3"/>
      <charset val="128"/>
    </font>
    <font>
      <sz val="11"/>
      <name val="游ゴシック"/>
      <family val="2"/>
      <charset val="128"/>
      <scheme val="minor"/>
    </font>
    <font>
      <sz val="11"/>
      <name val="Meiryo UI"/>
      <family val="3"/>
      <charset val="128"/>
    </font>
    <font>
      <b/>
      <sz val="11"/>
      <name val="ＭＳ 明朝"/>
      <family val="1"/>
      <charset val="128"/>
    </font>
    <font>
      <b/>
      <sz val="11"/>
      <name val="游ゴシック"/>
      <family val="3"/>
      <charset val="128"/>
      <scheme val="minor"/>
    </font>
    <font>
      <b/>
      <sz val="11"/>
      <name val="Meiryo UI"/>
      <family val="3"/>
      <charset val="128"/>
    </font>
    <font>
      <sz val="11"/>
      <color theme="1"/>
      <name val="Meiryo UI"/>
      <family val="3"/>
      <charset val="128"/>
    </font>
    <font>
      <b/>
      <sz val="11"/>
      <color rgb="FFFF0000"/>
      <name val="Meiryo UI"/>
      <family val="3"/>
      <charset val="128"/>
    </font>
    <font>
      <b/>
      <u/>
      <sz val="11"/>
      <name val="ＭＳ Ｐゴシック"/>
      <family val="3"/>
      <charset val="128"/>
    </font>
    <font>
      <b/>
      <sz val="11"/>
      <name val="HG丸ｺﾞｼｯｸM-PRO"/>
      <family val="3"/>
      <charset val="128"/>
    </font>
    <font>
      <sz val="11"/>
      <name val="HG丸ｺﾞｼｯｸM-PRO"/>
      <family val="3"/>
      <charset val="128"/>
    </font>
    <font>
      <b/>
      <sz val="11"/>
      <name val="ＭＳ Ｐゴシック"/>
      <family val="3"/>
      <charset val="128"/>
    </font>
    <font>
      <b/>
      <sz val="11"/>
      <name val="ＭＳ Ｐ明朝"/>
      <family val="1"/>
      <charset val="128"/>
    </font>
    <font>
      <sz val="10"/>
      <name val="Meiryo UI"/>
      <family val="3"/>
      <charset val="128"/>
    </font>
    <font>
      <sz val="10"/>
      <color theme="1"/>
      <name val="Meiryo UI"/>
      <family val="3"/>
      <charset val="128"/>
    </font>
    <font>
      <sz val="8"/>
      <name val="游ゴシック"/>
      <family val="2"/>
      <charset val="128"/>
      <scheme val="minor"/>
    </font>
    <font>
      <sz val="11"/>
      <name val="游ゴシック"/>
      <family val="3"/>
      <charset val="128"/>
      <scheme val="minor"/>
    </font>
    <font>
      <b/>
      <sz val="18"/>
      <color rgb="FFFF0000"/>
      <name val="ＭＳ ゴシック"/>
      <family val="3"/>
      <charset val="128"/>
    </font>
    <font>
      <b/>
      <sz val="10"/>
      <name val="ＭＳ Ｐゴシック"/>
      <family val="3"/>
      <charset val="128"/>
    </font>
  </fonts>
  <fills count="21">
    <fill>
      <patternFill patternType="none"/>
    </fill>
    <fill>
      <patternFill patternType="gray125"/>
    </fill>
    <fill>
      <patternFill patternType="solid">
        <fgColor rgb="FFD9D9D9"/>
        <bgColor indexed="64"/>
      </patternFill>
    </fill>
    <fill>
      <patternFill patternType="solid">
        <fgColor rgb="FFE6F6C6"/>
        <bgColor indexed="64"/>
      </patternFill>
    </fill>
    <fill>
      <patternFill patternType="solid">
        <fgColor rgb="FFDFF3B7"/>
        <bgColor indexed="64"/>
      </patternFill>
    </fill>
    <fill>
      <patternFill patternType="solid">
        <fgColor theme="7" tint="0.59999389629810485"/>
        <bgColor indexed="64"/>
      </patternFill>
    </fill>
    <fill>
      <patternFill patternType="solid">
        <fgColor rgb="FFCCEC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F6D9"/>
        <bgColor indexed="64"/>
      </patternFill>
    </fill>
    <fill>
      <patternFill patternType="solid">
        <fgColor theme="0"/>
        <bgColor indexed="64"/>
      </patternFill>
    </fill>
    <fill>
      <patternFill patternType="solid">
        <fgColor rgb="FF00B0F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C6EFCE"/>
      </patternFill>
    </fill>
  </fills>
  <borders count="81">
    <border>
      <left/>
      <right/>
      <top/>
      <bottom/>
      <diagonal/>
    </border>
    <border>
      <left/>
      <right style="medium">
        <color rgb="FF000000"/>
      </right>
      <top/>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rgb="FF000000"/>
      </left>
      <right/>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medium">
        <color rgb="FF000000"/>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rgb="FF000000"/>
      </right>
      <top style="medium">
        <color indexed="64"/>
      </top>
      <bottom/>
      <diagonal/>
    </border>
    <border>
      <left style="medium">
        <color indexed="64"/>
      </left>
      <right/>
      <top/>
      <bottom style="thin">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diagonal/>
    </border>
    <border>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diagonal/>
    </border>
    <border>
      <left style="medium">
        <color indexed="64"/>
      </left>
      <right style="double">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double">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double">
        <color indexed="64"/>
      </left>
      <right/>
      <top/>
      <bottom style="thin">
        <color indexed="64"/>
      </bottom>
      <diagonal/>
    </border>
    <border>
      <left/>
      <right/>
      <top style="medium">
        <color indexed="64"/>
      </top>
      <bottom style="thin">
        <color indexed="64"/>
      </bottom>
      <diagonal/>
    </border>
    <border>
      <left style="medium">
        <color indexed="64"/>
      </left>
      <right style="double">
        <color indexed="64"/>
      </right>
      <top/>
      <bottom style="medium">
        <color indexed="64"/>
      </bottom>
      <diagonal/>
    </border>
    <border>
      <left style="double">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double">
        <color indexed="64"/>
      </left>
      <right/>
      <top/>
      <bottom style="hair">
        <color indexed="64"/>
      </bottom>
      <diagonal/>
    </border>
    <border>
      <left/>
      <right style="hair">
        <color indexed="64"/>
      </right>
      <top/>
      <bottom style="hair">
        <color indexed="64"/>
      </bottom>
      <diagonal/>
    </border>
    <border>
      <left style="double">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medium">
        <color rgb="FF000000"/>
      </left>
      <right/>
      <top/>
      <bottom style="thin">
        <color indexed="64"/>
      </bottom>
      <diagonal/>
    </border>
    <border>
      <left style="medium">
        <color rgb="FF000000"/>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double">
        <color indexed="64"/>
      </right>
      <top style="thin">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5">
    <xf numFmtId="0" fontId="0" fillId="0" borderId="0">
      <alignment vertical="center"/>
    </xf>
    <xf numFmtId="0" fontId="3" fillId="0" borderId="0" applyNumberFormat="0" applyFill="0" applyBorder="0" applyAlignment="0" applyProtection="0">
      <alignment vertical="center"/>
    </xf>
    <xf numFmtId="38" fontId="5" fillId="0" borderId="0" applyFont="0" applyFill="0" applyBorder="0" applyAlignment="0" applyProtection="0">
      <alignment vertical="center"/>
    </xf>
    <xf numFmtId="0" fontId="11" fillId="0" borderId="0">
      <alignment vertical="center"/>
    </xf>
    <xf numFmtId="0" fontId="19" fillId="20" borderId="0" applyNumberFormat="0" applyBorder="0" applyAlignment="0" applyProtection="0">
      <alignment vertical="center"/>
    </xf>
  </cellStyleXfs>
  <cellXfs count="432">
    <xf numFmtId="0" fontId="0" fillId="0" borderId="0" xfId="0">
      <alignment vertical="center"/>
    </xf>
    <xf numFmtId="0" fontId="6" fillId="3" borderId="17" xfId="0" applyFont="1" applyFill="1" applyBorder="1" applyAlignment="1">
      <alignment horizontal="center" vertical="center" wrapText="1"/>
    </xf>
    <xf numFmtId="0" fontId="2" fillId="3" borderId="17" xfId="0" applyFont="1" applyFill="1" applyBorder="1" applyAlignment="1">
      <alignment horizontal="center" vertical="center"/>
    </xf>
    <xf numFmtId="0" fontId="7" fillId="3" borderId="17"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11" fillId="7" borderId="17" xfId="3" applyFill="1" applyBorder="1" applyAlignment="1">
      <alignment horizontal="center" vertical="center" wrapText="1"/>
    </xf>
    <xf numFmtId="0" fontId="11" fillId="7" borderId="17" xfId="3" applyFill="1" applyBorder="1" applyAlignment="1">
      <alignment horizontal="center" vertical="center"/>
    </xf>
    <xf numFmtId="0" fontId="11" fillId="8" borderId="17" xfId="3" applyFill="1" applyBorder="1" applyAlignment="1">
      <alignment horizontal="center" vertical="center" wrapText="1"/>
    </xf>
    <xf numFmtId="0" fontId="11" fillId="8" borderId="17" xfId="3" applyFill="1" applyBorder="1" applyAlignment="1">
      <alignment horizontal="center" vertical="center"/>
    </xf>
    <xf numFmtId="0" fontId="12" fillId="9" borderId="17" xfId="0" applyFont="1" applyFill="1" applyBorder="1" applyAlignment="1">
      <alignment horizontal="center" vertical="center"/>
    </xf>
    <xf numFmtId="0" fontId="12" fillId="9" borderId="17" xfId="0" applyFont="1" applyFill="1" applyBorder="1" applyAlignment="1">
      <alignment horizontal="center" vertical="center" wrapText="1"/>
    </xf>
    <xf numFmtId="38" fontId="12" fillId="9" borderId="17" xfId="2" applyFont="1" applyFill="1" applyBorder="1" applyAlignment="1">
      <alignment horizontal="center" vertical="center"/>
    </xf>
    <xf numFmtId="0" fontId="7" fillId="10" borderId="17" xfId="0" applyFont="1" applyFill="1" applyBorder="1" applyAlignment="1">
      <alignment horizontal="left" vertical="center" wrapText="1"/>
    </xf>
    <xf numFmtId="0" fontId="7" fillId="10" borderId="17" xfId="0" applyFont="1" applyFill="1" applyBorder="1" applyAlignment="1">
      <alignment horizontal="center" vertical="center" wrapText="1"/>
    </xf>
    <xf numFmtId="0" fontId="9" fillId="11" borderId="17" xfId="0" applyFont="1" applyFill="1" applyBorder="1" applyAlignment="1">
      <alignment horizontal="center" vertical="center" wrapText="1"/>
    </xf>
    <xf numFmtId="0" fontId="9" fillId="11" borderId="17" xfId="0" applyFont="1" applyFill="1" applyBorder="1" applyAlignment="1">
      <alignment horizontal="center" vertical="center"/>
    </xf>
    <xf numFmtId="0" fontId="9" fillId="0" borderId="17" xfId="0" applyFont="1" applyBorder="1" applyAlignment="1">
      <alignment horizontal="center" vertical="center" wrapText="1"/>
    </xf>
    <xf numFmtId="0" fontId="9" fillId="0" borderId="17" xfId="0" applyFont="1" applyBorder="1" applyAlignment="1">
      <alignment horizontal="center" vertical="center"/>
    </xf>
    <xf numFmtId="0" fontId="12" fillId="12" borderId="17" xfId="0" applyFont="1" applyFill="1" applyBorder="1" applyAlignment="1">
      <alignment horizontal="center" vertical="center" wrapText="1"/>
    </xf>
    <xf numFmtId="0" fontId="12" fillId="13" borderId="17" xfId="0" applyFont="1" applyFill="1" applyBorder="1" applyAlignment="1">
      <alignment horizontal="center" vertical="center" wrapText="1"/>
    </xf>
    <xf numFmtId="0" fontId="7" fillId="14" borderId="17" xfId="0" applyFont="1" applyFill="1" applyBorder="1" applyAlignment="1">
      <alignment horizontal="center" vertical="center" wrapText="1"/>
    </xf>
    <xf numFmtId="0" fontId="7" fillId="0" borderId="17" xfId="0" applyFont="1" applyBorder="1" applyAlignment="1">
      <alignment horizontal="center" vertical="center" wrapText="1"/>
    </xf>
    <xf numFmtId="0" fontId="14" fillId="0" borderId="17" xfId="0" applyFont="1" applyBorder="1" applyAlignment="1">
      <alignment vertical="center" wrapText="1"/>
    </xf>
    <xf numFmtId="0" fontId="14" fillId="0" borderId="0" xfId="0" applyFont="1">
      <alignment vertical="center"/>
    </xf>
    <xf numFmtId="0" fontId="2" fillId="0" borderId="18" xfId="0" applyFont="1" applyBorder="1" applyAlignment="1">
      <alignment horizontal="center" vertical="center"/>
    </xf>
    <xf numFmtId="56" fontId="10" fillId="0" borderId="18" xfId="0" applyNumberFormat="1" applyFont="1" applyBorder="1" applyAlignment="1">
      <alignment vertical="center" wrapText="1"/>
    </xf>
    <xf numFmtId="0" fontId="15" fillId="0" borderId="18" xfId="0" applyFont="1" applyBorder="1" applyAlignment="1">
      <alignment horizontal="center" vertical="center"/>
    </xf>
    <xf numFmtId="0" fontId="15" fillId="0" borderId="18" xfId="0" applyFont="1" applyBorder="1" applyAlignment="1">
      <alignment horizontal="center" vertical="center" wrapText="1"/>
    </xf>
    <xf numFmtId="0" fontId="16" fillId="0" borderId="18" xfId="0" applyFont="1" applyBorder="1" applyAlignment="1">
      <alignment vertical="center" wrapText="1"/>
    </xf>
    <xf numFmtId="0" fontId="17" fillId="0" borderId="18" xfId="0" applyFont="1" applyBorder="1" applyAlignment="1">
      <alignment horizontal="right" vertical="center" wrapText="1"/>
    </xf>
    <xf numFmtId="0" fontId="10" fillId="0" borderId="19" xfId="0" applyFont="1" applyBorder="1" applyAlignment="1">
      <alignment vertical="center" wrapText="1"/>
    </xf>
    <xf numFmtId="0" fontId="17" fillId="0" borderId="18" xfId="0" applyFont="1" applyBorder="1" applyAlignment="1">
      <alignment vertical="center" wrapText="1"/>
    </xf>
    <xf numFmtId="0" fontId="11" fillId="0" borderId="20" xfId="3" applyBorder="1">
      <alignment vertical="center"/>
    </xf>
    <xf numFmtId="0" fontId="10" fillId="0" borderId="18" xfId="0" applyFont="1" applyBorder="1" applyAlignment="1">
      <alignment vertical="center" wrapText="1"/>
    </xf>
    <xf numFmtId="38" fontId="17" fillId="0" borderId="18" xfId="2" applyFont="1" applyFill="1" applyBorder="1" applyAlignment="1">
      <alignment horizontal="right" vertical="center" wrapText="1"/>
    </xf>
    <xf numFmtId="0" fontId="16" fillId="0" borderId="18" xfId="0" applyFont="1" applyBorder="1" applyAlignment="1">
      <alignment horizontal="left" vertical="center" wrapText="1"/>
    </xf>
    <xf numFmtId="0" fontId="15" fillId="11" borderId="18" xfId="0" applyFont="1" applyFill="1" applyBorder="1" applyAlignment="1">
      <alignment horizontal="center" vertical="center"/>
    </xf>
    <xf numFmtId="0" fontId="15" fillId="11" borderId="18" xfId="0" applyFont="1" applyFill="1" applyBorder="1">
      <alignment vertical="center"/>
    </xf>
    <xf numFmtId="0" fontId="15" fillId="11" borderId="18" xfId="0" applyFont="1" applyFill="1" applyBorder="1" applyAlignment="1">
      <alignment horizontal="left" vertical="center" wrapText="1"/>
    </xf>
    <xf numFmtId="0" fontId="15" fillId="11" borderId="18" xfId="0" applyFont="1" applyFill="1" applyBorder="1" applyAlignment="1">
      <alignment horizontal="left" vertical="center"/>
    </xf>
    <xf numFmtId="0" fontId="15" fillId="0" borderId="18" xfId="0" applyFont="1" applyBorder="1">
      <alignment vertical="center"/>
    </xf>
    <xf numFmtId="0" fontId="15" fillId="0" borderId="18" xfId="0" applyFont="1" applyBorder="1" applyAlignment="1">
      <alignment horizontal="left" vertical="center" wrapText="1"/>
    </xf>
    <xf numFmtId="176" fontId="10" fillId="0" borderId="18" xfId="0" applyNumberFormat="1" applyFont="1" applyBorder="1" applyAlignment="1">
      <alignment vertical="center" wrapText="1"/>
    </xf>
    <xf numFmtId="0" fontId="10" fillId="0" borderId="18" xfId="0" applyFont="1" applyBorder="1" applyAlignment="1">
      <alignment horizontal="center" vertical="center" wrapText="1"/>
    </xf>
    <xf numFmtId="14" fontId="15" fillId="0" borderId="18" xfId="0" applyNumberFormat="1" applyFont="1" applyBorder="1" applyAlignment="1">
      <alignment horizontal="center" vertical="center"/>
    </xf>
    <xf numFmtId="0" fontId="15" fillId="0" borderId="17" xfId="0" applyFont="1" applyBorder="1" applyAlignment="1">
      <alignment horizontal="left" vertical="center"/>
    </xf>
    <xf numFmtId="176" fontId="10" fillId="0" borderId="17" xfId="0" applyNumberFormat="1" applyFont="1" applyBorder="1" applyAlignment="1">
      <alignment vertical="center" wrapText="1"/>
    </xf>
    <xf numFmtId="0" fontId="0" fillId="0" borderId="0" xfId="0" applyAlignment="1">
      <alignment horizontal="right" vertical="center"/>
    </xf>
    <xf numFmtId="0" fontId="18" fillId="0" borderId="0" xfId="0" applyFont="1" applyAlignment="1">
      <alignment horizontal="left" vertical="center" wrapText="1" indent="1"/>
    </xf>
    <xf numFmtId="0" fontId="1" fillId="0" borderId="0" xfId="0" applyFont="1" applyAlignment="1">
      <alignment vertical="center" wrapText="1"/>
    </xf>
    <xf numFmtId="0" fontId="13" fillId="10" borderId="17" xfId="0" applyFont="1" applyFill="1" applyBorder="1" applyAlignment="1">
      <alignment horizontal="left" vertical="center" wrapText="1"/>
    </xf>
    <xf numFmtId="0" fontId="2" fillId="0" borderId="0" xfId="0" applyFont="1" applyAlignment="1">
      <alignment horizontal="center" vertical="center"/>
    </xf>
    <xf numFmtId="56" fontId="10" fillId="0" borderId="0" xfId="0" applyNumberFormat="1" applyFont="1" applyAlignment="1">
      <alignment vertical="center" wrapText="1"/>
    </xf>
    <xf numFmtId="0" fontId="15" fillId="0" borderId="39" xfId="0" applyFont="1" applyBorder="1" applyAlignment="1">
      <alignment horizontal="center" vertical="center"/>
    </xf>
    <xf numFmtId="0" fontId="15" fillId="0" borderId="39" xfId="0" applyFont="1" applyBorder="1" applyAlignment="1">
      <alignment horizontal="center" vertical="center" wrapText="1"/>
    </xf>
    <xf numFmtId="0" fontId="16" fillId="0" borderId="39" xfId="0" applyFont="1" applyBorder="1" applyAlignment="1">
      <alignment vertical="center" wrapText="1"/>
    </xf>
    <xf numFmtId="0" fontId="17" fillId="0" borderId="39" xfId="0" applyFont="1" applyBorder="1" applyAlignment="1">
      <alignment horizontal="right" vertical="center" wrapText="1"/>
    </xf>
    <xf numFmtId="0" fontId="10" fillId="0" borderId="40" xfId="0" applyFont="1" applyBorder="1" applyAlignment="1">
      <alignment vertical="center" wrapText="1"/>
    </xf>
    <xf numFmtId="0" fontId="17" fillId="0" borderId="39" xfId="0" applyFont="1" applyBorder="1" applyAlignment="1">
      <alignment vertical="center" wrapText="1"/>
    </xf>
    <xf numFmtId="0" fontId="11" fillId="0" borderId="0" xfId="3">
      <alignment vertical="center"/>
    </xf>
    <xf numFmtId="0" fontId="10" fillId="0" borderId="39" xfId="0" applyFont="1" applyBorder="1" applyAlignment="1">
      <alignment vertical="center" wrapText="1"/>
    </xf>
    <xf numFmtId="38" fontId="17" fillId="0" borderId="39" xfId="2" applyFont="1" applyFill="1" applyBorder="1" applyAlignment="1">
      <alignment horizontal="right" vertical="center" wrapText="1"/>
    </xf>
    <xf numFmtId="0" fontId="16" fillId="0" borderId="39" xfId="0" applyFont="1" applyBorder="1" applyAlignment="1">
      <alignment horizontal="left" vertical="center" wrapText="1"/>
    </xf>
    <xf numFmtId="0" fontId="15" fillId="0" borderId="0" xfId="0" applyFont="1" applyAlignment="1">
      <alignment horizontal="center" vertical="center"/>
    </xf>
    <xf numFmtId="0" fontId="15" fillId="0" borderId="0" xfId="0" applyFont="1">
      <alignment vertical="center"/>
    </xf>
    <xf numFmtId="0" fontId="15" fillId="0" borderId="0" xfId="0" applyFont="1" applyAlignment="1">
      <alignment horizontal="left" vertical="center" wrapText="1"/>
    </xf>
    <xf numFmtId="176" fontId="10" fillId="0" borderId="0" xfId="0" applyNumberFormat="1" applyFont="1" applyAlignment="1">
      <alignment vertical="center" wrapText="1"/>
    </xf>
    <xf numFmtId="0" fontId="10" fillId="0" borderId="0" xfId="0" applyFont="1" applyAlignment="1">
      <alignment horizontal="center" vertical="center" wrapText="1"/>
    </xf>
    <xf numFmtId="14" fontId="15" fillId="0" borderId="0" xfId="0" applyNumberFormat="1" applyFont="1" applyAlignment="1">
      <alignment horizontal="center" vertical="center"/>
    </xf>
    <xf numFmtId="0" fontId="15" fillId="0" borderId="0" xfId="0" applyFont="1" applyAlignment="1">
      <alignment horizontal="left" vertical="center"/>
    </xf>
    <xf numFmtId="0" fontId="12" fillId="0" borderId="17" xfId="0" applyFont="1" applyBorder="1" applyAlignment="1">
      <alignment horizontal="center" vertical="center" wrapText="1"/>
    </xf>
    <xf numFmtId="0" fontId="15" fillId="0" borderId="18" xfId="0" applyFont="1" applyBorder="1" applyAlignment="1">
      <alignment horizontal="left" vertical="center"/>
    </xf>
    <xf numFmtId="0" fontId="6" fillId="17" borderId="17" xfId="0" applyFont="1" applyFill="1" applyBorder="1" applyAlignment="1">
      <alignment horizontal="center" vertical="center" wrapText="1"/>
    </xf>
    <xf numFmtId="0" fontId="2" fillId="17" borderId="17" xfId="0" applyFont="1" applyFill="1" applyBorder="1" applyAlignment="1">
      <alignment horizontal="center" vertical="center"/>
    </xf>
    <xf numFmtId="0" fontId="7" fillId="17" borderId="17" xfId="0" applyFont="1" applyFill="1" applyBorder="1" applyAlignment="1">
      <alignment horizontal="center" vertical="center" wrapText="1"/>
    </xf>
    <xf numFmtId="0" fontId="9" fillId="18" borderId="17" xfId="0" applyFont="1" applyFill="1" applyBorder="1" applyAlignment="1">
      <alignment horizontal="center" vertical="center" wrapText="1"/>
    </xf>
    <xf numFmtId="0" fontId="11" fillId="18" borderId="17" xfId="3" applyFill="1" applyBorder="1" applyAlignment="1">
      <alignment horizontal="center" vertical="center" wrapText="1"/>
    </xf>
    <xf numFmtId="0" fontId="11" fillId="18" borderId="17" xfId="3" applyFill="1" applyBorder="1" applyAlignment="1">
      <alignment horizontal="center" vertical="center"/>
    </xf>
    <xf numFmtId="0" fontId="12" fillId="18" borderId="17" xfId="0" applyFont="1" applyFill="1" applyBorder="1" applyAlignment="1">
      <alignment horizontal="center" vertical="center"/>
    </xf>
    <xf numFmtId="0" fontId="12" fillId="18" borderId="17" xfId="0" applyFont="1" applyFill="1" applyBorder="1" applyAlignment="1">
      <alignment horizontal="center" vertical="center" wrapText="1"/>
    </xf>
    <xf numFmtId="38" fontId="12" fillId="18" borderId="17" xfId="2" applyFont="1" applyFill="1" applyBorder="1" applyAlignment="1">
      <alignment horizontal="center" vertical="center"/>
    </xf>
    <xf numFmtId="0" fontId="13" fillId="19" borderId="17" xfId="0" applyFont="1" applyFill="1" applyBorder="1" applyAlignment="1">
      <alignment horizontal="left" vertical="center" wrapText="1"/>
    </xf>
    <xf numFmtId="0" fontId="7" fillId="19" borderId="17" xfId="0" applyFont="1" applyFill="1" applyBorder="1" applyAlignment="1">
      <alignment horizontal="left" vertical="center" wrapText="1"/>
    </xf>
    <xf numFmtId="0" fontId="0" fillId="0" borderId="0" xfId="0" applyAlignment="1">
      <alignment vertical="center" wrapText="1"/>
    </xf>
    <xf numFmtId="0" fontId="25" fillId="0" borderId="0" xfId="0" applyFont="1" applyAlignment="1">
      <alignment horizontal="centerContinuous" vertical="center"/>
    </xf>
    <xf numFmtId="0" fontId="28" fillId="0" borderId="23" xfId="0" applyFont="1" applyBorder="1" applyAlignment="1">
      <alignment horizontal="centerContinuous" vertical="center"/>
    </xf>
    <xf numFmtId="0" fontId="29" fillId="0" borderId="23" xfId="0" applyFont="1" applyBorder="1" applyAlignment="1">
      <alignment horizontal="right" vertical="center"/>
    </xf>
    <xf numFmtId="0" fontId="25" fillId="0" borderId="0" xfId="0" applyFont="1">
      <alignment vertical="center"/>
    </xf>
    <xf numFmtId="0" fontId="30" fillId="0" borderId="0" xfId="1" applyFont="1" applyBorder="1" applyAlignment="1">
      <alignment vertical="center"/>
    </xf>
    <xf numFmtId="0" fontId="25" fillId="0" borderId="0" xfId="0" applyFont="1" applyAlignment="1">
      <alignment vertical="top"/>
    </xf>
    <xf numFmtId="0" fontId="25" fillId="0" borderId="22" xfId="0" applyFont="1" applyBorder="1" applyAlignment="1">
      <alignment vertical="center" wrapText="1"/>
    </xf>
    <xf numFmtId="0" fontId="35" fillId="0" borderId="0" xfId="0" applyFont="1" applyAlignment="1">
      <alignment horizontal="centerContinuous" vertical="center"/>
    </xf>
    <xf numFmtId="0" fontId="25" fillId="0" borderId="23" xfId="0" applyFont="1" applyBorder="1" applyAlignment="1">
      <alignment horizontal="centerContinuous" vertical="center"/>
    </xf>
    <xf numFmtId="0" fontId="25" fillId="0" borderId="14" xfId="0" applyFont="1" applyBorder="1">
      <alignment vertical="center"/>
    </xf>
    <xf numFmtId="0" fontId="37" fillId="0" borderId="4" xfId="0" applyFont="1" applyBorder="1" applyAlignment="1">
      <alignment horizontal="left" vertical="center" wrapText="1"/>
    </xf>
    <xf numFmtId="0" fontId="25" fillId="0" borderId="5" xfId="0" applyFont="1" applyBorder="1">
      <alignment vertical="center"/>
    </xf>
    <xf numFmtId="0" fontId="25" fillId="0" borderId="49" xfId="0" applyFont="1" applyBorder="1" applyAlignment="1">
      <alignment horizontal="right" vertical="center" wrapText="1"/>
    </xf>
    <xf numFmtId="0" fontId="25" fillId="0" borderId="4" xfId="0" applyFont="1" applyBorder="1" applyAlignment="1">
      <alignment vertical="center" wrapText="1"/>
    </xf>
    <xf numFmtId="0" fontId="34" fillId="0" borderId="11" xfId="0" applyFont="1" applyBorder="1" applyAlignment="1">
      <alignment horizontal="left" vertical="center"/>
    </xf>
    <xf numFmtId="0" fontId="34" fillId="0" borderId="12"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25" fillId="0" borderId="6" xfId="0" applyFont="1" applyBorder="1">
      <alignment vertical="center"/>
    </xf>
    <xf numFmtId="0" fontId="27" fillId="0" borderId="0" xfId="0" applyFont="1">
      <alignment vertical="center"/>
    </xf>
    <xf numFmtId="0" fontId="27" fillId="0" borderId="5" xfId="0" applyFont="1" applyBorder="1" applyAlignment="1">
      <alignment horizontal="center" vertical="center"/>
    </xf>
    <xf numFmtId="0" fontId="33" fillId="0" borderId="14" xfId="0" applyFont="1" applyBorder="1" applyAlignment="1">
      <alignment horizontal="right" vertical="center"/>
    </xf>
    <xf numFmtId="0" fontId="33" fillId="0" borderId="3" xfId="0" applyFont="1" applyBorder="1" applyAlignment="1">
      <alignment horizontal="right" vertical="center"/>
    </xf>
    <xf numFmtId="0" fontId="33" fillId="0" borderId="4" xfId="0" applyFont="1" applyBorder="1" applyAlignment="1">
      <alignment horizontal="right" vertical="center"/>
    </xf>
    <xf numFmtId="177" fontId="26" fillId="0" borderId="14" xfId="0" applyNumberFormat="1" applyFont="1" applyBorder="1" applyAlignment="1">
      <alignment horizontal="center" vertical="center"/>
    </xf>
    <xf numFmtId="0" fontId="25" fillId="0" borderId="11" xfId="0" applyFont="1" applyBorder="1" applyAlignment="1">
      <alignment horizontal="center" vertical="center"/>
    </xf>
    <xf numFmtId="0" fontId="25" fillId="0" borderId="13" xfId="0" applyFont="1" applyBorder="1" applyAlignment="1">
      <alignment horizontal="center" vertical="center"/>
    </xf>
    <xf numFmtId="0" fontId="25" fillId="0" borderId="6"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top"/>
    </xf>
    <xf numFmtId="0" fontId="25" fillId="0" borderId="5" xfId="0" applyFont="1" applyBorder="1" applyAlignment="1">
      <alignment horizontal="center" vertical="top"/>
    </xf>
    <xf numFmtId="0" fontId="25" fillId="0" borderId="0" xfId="0" applyFont="1" applyAlignment="1">
      <alignment horizontal="center" vertical="center" wrapText="1"/>
    </xf>
    <xf numFmtId="0" fontId="25" fillId="0" borderId="0" xfId="0" applyFont="1" applyAlignment="1">
      <alignment horizontal="center" vertical="top" wrapText="1"/>
    </xf>
    <xf numFmtId="177" fontId="25" fillId="0" borderId="5" xfId="0" applyNumberFormat="1" applyFont="1" applyBorder="1" applyAlignment="1">
      <alignment horizontal="center" vertical="center"/>
    </xf>
    <xf numFmtId="0" fontId="25" fillId="0" borderId="0" xfId="0" applyFont="1" applyAlignment="1">
      <alignment horizontal="center" vertical="center"/>
    </xf>
    <xf numFmtId="0" fontId="25" fillId="0" borderId="0" xfId="0" applyFont="1" applyAlignment="1">
      <alignment horizontal="center" vertical="top"/>
    </xf>
    <xf numFmtId="177" fontId="25" fillId="0" borderId="0" xfId="0" applyNumberFormat="1" applyFont="1" applyAlignment="1">
      <alignment horizontal="center" vertical="center"/>
    </xf>
    <xf numFmtId="0" fontId="25" fillId="0" borderId="39" xfId="0" applyFont="1" applyBorder="1" applyAlignment="1">
      <alignment horizontal="center" vertical="center"/>
    </xf>
    <xf numFmtId="0" fontId="25" fillId="0" borderId="39" xfId="0" applyFont="1" applyBorder="1" applyAlignment="1">
      <alignment horizontal="center" vertical="top"/>
    </xf>
    <xf numFmtId="177" fontId="25" fillId="0" borderId="39" xfId="0" applyNumberFormat="1" applyFont="1" applyBorder="1" applyAlignment="1">
      <alignment horizontal="center" vertical="center"/>
    </xf>
    <xf numFmtId="0" fontId="25" fillId="0" borderId="39" xfId="0" applyFont="1" applyBorder="1">
      <alignment vertical="center"/>
    </xf>
    <xf numFmtId="0" fontId="25" fillId="0" borderId="32" xfId="0" applyFont="1" applyBorder="1" applyAlignment="1">
      <alignment horizontal="center" vertical="center" wrapText="1"/>
    </xf>
    <xf numFmtId="0" fontId="25" fillId="0" borderId="50" xfId="0" applyFont="1" applyBorder="1" applyAlignment="1">
      <alignment horizontal="center" vertical="center" wrapText="1"/>
    </xf>
    <xf numFmtId="0" fontId="25" fillId="0" borderId="51" xfId="0" applyFont="1" applyBorder="1" applyAlignment="1">
      <alignment horizontal="center" vertical="center"/>
    </xf>
    <xf numFmtId="0" fontId="25" fillId="0" borderId="42" xfId="0" applyFont="1" applyBorder="1" applyAlignment="1">
      <alignment horizontal="center" vertical="center" wrapText="1"/>
    </xf>
    <xf numFmtId="0" fontId="25" fillId="0" borderId="52"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4" xfId="0" applyFont="1" applyBorder="1" applyAlignment="1">
      <alignment horizontal="center" vertical="center"/>
    </xf>
    <xf numFmtId="0" fontId="25" fillId="0" borderId="17" xfId="0" applyFont="1" applyBorder="1">
      <alignment vertical="center"/>
    </xf>
    <xf numFmtId="0" fontId="25" fillId="0" borderId="17" xfId="0" applyFont="1" applyBorder="1" applyAlignment="1">
      <alignment horizontal="center" vertical="center"/>
    </xf>
    <xf numFmtId="0" fontId="25" fillId="0" borderId="17" xfId="0" applyFont="1" applyBorder="1" applyAlignment="1">
      <alignment horizontal="center" vertical="top" wrapText="1"/>
    </xf>
    <xf numFmtId="177" fontId="25" fillId="0" borderId="17" xfId="0" applyNumberFormat="1" applyFont="1" applyBorder="1">
      <alignment vertical="center"/>
    </xf>
    <xf numFmtId="0" fontId="25" fillId="0" borderId="35" xfId="0" applyFont="1" applyBorder="1">
      <alignment vertical="center"/>
    </xf>
    <xf numFmtId="0" fontId="25" fillId="0" borderId="58" xfId="0" applyFont="1" applyBorder="1" applyAlignment="1">
      <alignment horizontal="right" vertical="center" wrapText="1"/>
    </xf>
    <xf numFmtId="0" fontId="25" fillId="0" borderId="59" xfId="0" applyFont="1" applyBorder="1">
      <alignment vertical="center"/>
    </xf>
    <xf numFmtId="0" fontId="7" fillId="0" borderId="7" xfId="0" applyFont="1" applyBorder="1" applyAlignment="1">
      <alignment horizontal="right" vertical="center" wrapText="1"/>
    </xf>
    <xf numFmtId="0" fontId="14" fillId="18" borderId="17" xfId="0" applyFont="1" applyFill="1" applyBorder="1" applyAlignment="1">
      <alignment horizontal="center" vertical="center"/>
    </xf>
    <xf numFmtId="0" fontId="14" fillId="18" borderId="17" xfId="0" applyFont="1" applyFill="1" applyBorder="1" applyAlignment="1">
      <alignment horizontal="center" vertical="center" wrapText="1"/>
    </xf>
    <xf numFmtId="49" fontId="9" fillId="18" borderId="17" xfId="0" applyNumberFormat="1" applyFont="1" applyFill="1" applyBorder="1" applyAlignment="1">
      <alignment horizontal="center" vertical="center" wrapText="1"/>
    </xf>
    <xf numFmtId="0" fontId="23" fillId="18" borderId="17" xfId="3" applyFont="1" applyFill="1" applyBorder="1" applyAlignment="1">
      <alignment horizontal="center" vertical="center" wrapText="1"/>
    </xf>
    <xf numFmtId="0" fontId="23" fillId="18" borderId="17" xfId="3" applyFont="1" applyFill="1" applyBorder="1" applyAlignment="1">
      <alignment horizontal="center" vertical="center"/>
    </xf>
    <xf numFmtId="0" fontId="9" fillId="18" borderId="17" xfId="0" applyFont="1" applyFill="1" applyBorder="1" applyAlignment="1">
      <alignment horizontal="center" vertical="center"/>
    </xf>
    <xf numFmtId="0" fontId="10" fillId="18" borderId="17" xfId="0" applyFont="1" applyFill="1" applyBorder="1" applyAlignment="1">
      <alignment horizontal="center" vertical="center"/>
    </xf>
    <xf numFmtId="0" fontId="10" fillId="18" borderId="17" xfId="0" applyFont="1" applyFill="1" applyBorder="1" applyAlignment="1">
      <alignment horizontal="center" vertical="center" wrapText="1"/>
    </xf>
    <xf numFmtId="38" fontId="10" fillId="18" borderId="17" xfId="2" applyFont="1" applyFill="1" applyBorder="1" applyAlignment="1">
      <alignment horizontal="center" vertical="center"/>
    </xf>
    <xf numFmtId="0" fontId="14" fillId="18" borderId="0" xfId="0" applyFont="1" applyFill="1" applyAlignment="1">
      <alignment horizontal="center" vertical="center"/>
    </xf>
    <xf numFmtId="0" fontId="27" fillId="0" borderId="0" xfId="4" applyFont="1" applyFill="1" applyBorder="1" applyAlignment="1">
      <alignment vertical="center"/>
    </xf>
    <xf numFmtId="0" fontId="27" fillId="0" borderId="5" xfId="4" applyFont="1" applyFill="1" applyBorder="1" applyAlignment="1">
      <alignment vertical="center"/>
    </xf>
    <xf numFmtId="0" fontId="32" fillId="0" borderId="0" xfId="0" applyFont="1">
      <alignment vertical="center"/>
    </xf>
    <xf numFmtId="0" fontId="21" fillId="0" borderId="0" xfId="0" applyFont="1">
      <alignment vertical="center"/>
    </xf>
    <xf numFmtId="0" fontId="32" fillId="0" borderId="0" xfId="0" applyFont="1" applyAlignment="1">
      <alignment horizontal="center" vertical="top" wrapText="1"/>
    </xf>
    <xf numFmtId="0" fontId="27" fillId="0" borderId="6" xfId="0" applyFont="1" applyBorder="1">
      <alignment vertical="center"/>
    </xf>
    <xf numFmtId="0" fontId="25" fillId="0" borderId="3" xfId="0" applyFont="1" applyBorder="1">
      <alignment vertical="center"/>
    </xf>
    <xf numFmtId="0" fontId="35" fillId="0" borderId="0" xfId="0" applyFont="1" applyAlignment="1">
      <alignment horizontal="center" vertical="center"/>
    </xf>
    <xf numFmtId="0" fontId="35" fillId="0" borderId="0" xfId="0" applyFont="1" applyAlignment="1">
      <alignment horizontal="left" vertical="center"/>
    </xf>
    <xf numFmtId="0" fontId="25" fillId="15" borderId="0" xfId="0" applyFont="1" applyFill="1" applyAlignment="1">
      <alignment horizontal="left" vertical="center"/>
    </xf>
    <xf numFmtId="0" fontId="27" fillId="15" borderId="0" xfId="0" applyFont="1" applyFill="1" applyAlignment="1">
      <alignment horizontal="left" vertical="center"/>
    </xf>
    <xf numFmtId="0" fontId="45" fillId="0" borderId="64" xfId="0" applyFont="1" applyBorder="1">
      <alignmen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25" fillId="15" borderId="0" xfId="0" applyFont="1" applyFill="1">
      <alignment vertical="center"/>
    </xf>
    <xf numFmtId="0" fontId="27" fillId="15" borderId="0" xfId="0" applyFont="1" applyFill="1">
      <alignment vertical="center"/>
    </xf>
    <xf numFmtId="0" fontId="25" fillId="0" borderId="21" xfId="0" applyFont="1" applyBorder="1">
      <alignment vertical="center"/>
    </xf>
    <xf numFmtId="0" fontId="25" fillId="0" borderId="71" xfId="0" applyFont="1" applyBorder="1">
      <alignment vertical="center"/>
    </xf>
    <xf numFmtId="0" fontId="25" fillId="0" borderId="43" xfId="0" applyFont="1" applyBorder="1" applyAlignment="1">
      <alignment horizontal="right" vertical="center" wrapText="1"/>
    </xf>
    <xf numFmtId="0" fontId="25" fillId="0" borderId="4" xfId="0" applyFont="1" applyBorder="1">
      <alignment vertical="center"/>
    </xf>
    <xf numFmtId="0" fontId="43" fillId="0" borderId="0" xfId="0" applyFont="1" applyAlignment="1">
      <alignment horizontal="center" vertical="center"/>
    </xf>
    <xf numFmtId="0" fontId="46" fillId="0" borderId="64" xfId="0" applyFont="1" applyBorder="1">
      <alignment vertical="center"/>
    </xf>
    <xf numFmtId="0" fontId="50" fillId="0" borderId="0" xfId="0" applyFont="1">
      <alignment vertical="center"/>
    </xf>
    <xf numFmtId="0" fontId="50" fillId="0" borderId="0" xfId="0" applyFont="1" applyAlignment="1">
      <alignment horizontal="centerContinuous" vertical="center"/>
    </xf>
    <xf numFmtId="0" fontId="52" fillId="0" borderId="0" xfId="0" applyFont="1" applyAlignment="1">
      <alignment horizontal="left" vertical="center"/>
    </xf>
    <xf numFmtId="0" fontId="54" fillId="0" borderId="0" xfId="0" applyFont="1">
      <alignment vertical="center"/>
    </xf>
    <xf numFmtId="0" fontId="54" fillId="0" borderId="0" xfId="0" applyFont="1" applyAlignment="1">
      <alignment vertical="center" wrapText="1"/>
    </xf>
    <xf numFmtId="0" fontId="50" fillId="0" borderId="0" xfId="0" applyFont="1" applyAlignment="1"/>
    <xf numFmtId="0" fontId="52" fillId="0" borderId="6" xfId="0" applyFont="1" applyBorder="1" applyAlignment="1">
      <alignment horizontal="left" vertical="center"/>
    </xf>
    <xf numFmtId="0" fontId="55" fillId="0" borderId="29" xfId="0" applyFont="1" applyBorder="1" applyAlignment="1">
      <alignment horizontal="left" vertical="center" wrapText="1"/>
    </xf>
    <xf numFmtId="0" fontId="51" fillId="0" borderId="0" xfId="0" applyFont="1" applyAlignment="1">
      <alignment horizontal="left"/>
    </xf>
    <xf numFmtId="0" fontId="51" fillId="0" borderId="28" xfId="0" applyFont="1" applyBorder="1" applyAlignment="1">
      <alignment horizontal="left"/>
    </xf>
    <xf numFmtId="0" fontId="51" fillId="0" borderId="6" xfId="0" applyFont="1" applyBorder="1" applyAlignment="1">
      <alignment horizontal="left"/>
    </xf>
    <xf numFmtId="0" fontId="55" fillId="0" borderId="0" xfId="0" applyFont="1">
      <alignment vertical="center"/>
    </xf>
    <xf numFmtId="0" fontId="50" fillId="0" borderId="0" xfId="0" applyFont="1" applyAlignment="1">
      <alignment wrapText="1"/>
    </xf>
    <xf numFmtId="0" fontId="54" fillId="0" borderId="0" xfId="0" applyFont="1" applyAlignment="1">
      <alignment horizontal="left" wrapText="1"/>
    </xf>
    <xf numFmtId="0" fontId="51" fillId="0" borderId="0" xfId="0" applyFont="1" applyAlignment="1">
      <alignment horizontal="left" vertical="center" wrapText="1"/>
    </xf>
    <xf numFmtId="0" fontId="51" fillId="0" borderId="0" xfId="0" applyFont="1" applyAlignment="1">
      <alignment horizontal="center" vertical="center" wrapText="1"/>
    </xf>
    <xf numFmtId="0" fontId="51" fillId="0" borderId="0" xfId="0" applyFont="1">
      <alignment vertical="center"/>
    </xf>
    <xf numFmtId="0" fontId="51" fillId="0" borderId="0" xfId="0" applyFont="1" applyAlignment="1">
      <alignment horizontal="center" wrapText="1"/>
    </xf>
    <xf numFmtId="0" fontId="50" fillId="0" borderId="0" xfId="0" applyFont="1" applyAlignment="1">
      <alignment vertical="top"/>
    </xf>
    <xf numFmtId="0" fontId="50" fillId="0" borderId="0" xfId="0" applyFont="1" applyAlignment="1">
      <alignment horizontal="left" vertical="center"/>
    </xf>
    <xf numFmtId="0" fontId="54" fillId="0" borderId="0" xfId="0" applyFont="1" applyAlignment="1">
      <alignment horizontal="left" vertical="center" wrapText="1"/>
    </xf>
    <xf numFmtId="0" fontId="51" fillId="0" borderId="0" xfId="0" applyFont="1" applyAlignment="1">
      <alignment vertical="top" wrapText="1"/>
    </xf>
    <xf numFmtId="0" fontId="54" fillId="0" borderId="0" xfId="0" applyFont="1" applyAlignment="1">
      <alignment horizontal="left"/>
    </xf>
    <xf numFmtId="0" fontId="54" fillId="0" borderId="0" xfId="0" applyFont="1" applyAlignment="1">
      <alignment wrapText="1"/>
    </xf>
    <xf numFmtId="0" fontId="49" fillId="0" borderId="0" xfId="0" applyFont="1" applyAlignment="1">
      <alignment horizontal="left" vertical="top"/>
    </xf>
    <xf numFmtId="0" fontId="59" fillId="0" borderId="0" xfId="0" applyFont="1" applyAlignment="1">
      <alignment horizontal="left" vertical="center"/>
    </xf>
    <xf numFmtId="0" fontId="47" fillId="0" borderId="0" xfId="0" applyFont="1">
      <alignment vertical="center"/>
    </xf>
    <xf numFmtId="0" fontId="50" fillId="0" borderId="17" xfId="0" applyFont="1" applyBorder="1" applyAlignment="1">
      <alignment vertical="top"/>
    </xf>
    <xf numFmtId="0" fontId="50" fillId="0" borderId="17" xfId="0" applyFont="1" applyBorder="1" applyAlignment="1">
      <alignment horizontal="left" vertical="top"/>
    </xf>
    <xf numFmtId="0" fontId="48" fillId="0" borderId="0" xfId="0" applyFont="1" applyAlignment="1">
      <alignment horizontal="left" vertical="center"/>
    </xf>
    <xf numFmtId="0" fontId="49" fillId="0" borderId="0" xfId="0" applyFont="1" applyAlignment="1">
      <alignment horizontal="left" vertical="center"/>
    </xf>
    <xf numFmtId="0" fontId="49" fillId="0" borderId="0" xfId="0" applyFont="1" applyAlignment="1">
      <alignment horizontal="left"/>
    </xf>
    <xf numFmtId="0" fontId="50" fillId="0" borderId="0" xfId="0" applyFont="1" applyAlignment="1">
      <alignment horizontal="left"/>
    </xf>
    <xf numFmtId="0" fontId="64" fillId="0" borderId="17" xfId="0" applyFont="1" applyBorder="1" applyAlignment="1">
      <alignment horizontal="left" vertical="top" wrapText="1"/>
    </xf>
    <xf numFmtId="0" fontId="55" fillId="0" borderId="0" xfId="0" applyFont="1" applyAlignment="1">
      <alignment horizontal="left" vertical="center"/>
    </xf>
    <xf numFmtId="0" fontId="50" fillId="0" borderId="17" xfId="0" applyFont="1" applyBorder="1" applyAlignment="1"/>
    <xf numFmtId="0" fontId="50" fillId="0" borderId="17" xfId="0" applyFont="1" applyBorder="1">
      <alignment vertical="center"/>
    </xf>
    <xf numFmtId="0" fontId="50" fillId="0" borderId="75" xfId="0" applyFont="1" applyBorder="1" applyAlignment="1">
      <alignment horizontal="left" vertical="top"/>
    </xf>
    <xf numFmtId="0" fontId="50" fillId="0" borderId="0" xfId="0" applyFont="1" applyAlignment="1">
      <alignment horizontal="left" vertical="top"/>
    </xf>
    <xf numFmtId="0" fontId="65" fillId="0" borderId="17" xfId="0" applyFont="1" applyBorder="1" applyAlignment="1">
      <alignment horizontal="left" vertical="center"/>
    </xf>
    <xf numFmtId="0" fontId="66" fillId="0" borderId="0" xfId="0" applyFont="1">
      <alignment vertical="center"/>
    </xf>
    <xf numFmtId="0" fontId="51" fillId="0" borderId="0" xfId="0" applyFont="1" applyAlignment="1">
      <alignment horizontal="left" vertical="center"/>
    </xf>
    <xf numFmtId="0" fontId="54" fillId="0" borderId="0" xfId="0" applyFont="1" applyAlignment="1">
      <alignment horizontal="center" vertical="top" wrapText="1"/>
    </xf>
    <xf numFmtId="0" fontId="54" fillId="0" borderId="0" xfId="0" applyFont="1" applyAlignment="1">
      <alignment horizontal="center" vertical="center" wrapText="1"/>
    </xf>
    <xf numFmtId="0" fontId="49" fillId="0" borderId="0" xfId="0" applyFont="1" applyAlignment="1">
      <alignment horizontal="left" vertical="top" wrapText="1"/>
    </xf>
    <xf numFmtId="0" fontId="56" fillId="0" borderId="0" xfId="0" applyFont="1" applyAlignment="1">
      <alignment horizontal="left" vertical="center" wrapText="1"/>
    </xf>
    <xf numFmtId="0" fontId="56" fillId="0" borderId="0" xfId="0" applyFont="1" applyAlignment="1">
      <alignment horizontal="left" vertical="center"/>
    </xf>
    <xf numFmtId="0" fontId="25" fillId="0" borderId="28" xfId="0" applyFont="1" applyBorder="1">
      <alignment vertical="center"/>
    </xf>
    <xf numFmtId="0" fontId="25" fillId="0" borderId="30" xfId="0" applyFont="1" applyBorder="1">
      <alignment vertical="center"/>
    </xf>
    <xf numFmtId="38" fontId="10" fillId="18" borderId="33" xfId="2" applyFont="1" applyFill="1" applyBorder="1" applyAlignment="1">
      <alignment horizontal="center" vertical="center"/>
    </xf>
    <xf numFmtId="0" fontId="25" fillId="0" borderId="51" xfId="0" applyFont="1" applyBorder="1">
      <alignment vertical="center"/>
    </xf>
    <xf numFmtId="0" fontId="9" fillId="18" borderId="77" xfId="0" applyFont="1" applyFill="1" applyBorder="1" applyAlignment="1">
      <alignment horizontal="center" vertical="center" wrapText="1"/>
    </xf>
    <xf numFmtId="0" fontId="9" fillId="18" borderId="78" xfId="0" applyFont="1" applyFill="1" applyBorder="1" applyAlignment="1">
      <alignment horizontal="center" vertical="center" wrapText="1"/>
    </xf>
    <xf numFmtId="0" fontId="63" fillId="18" borderId="78" xfId="0" applyFont="1" applyFill="1" applyBorder="1" applyAlignment="1">
      <alignment vertical="center" wrapText="1"/>
    </xf>
    <xf numFmtId="0" fontId="63" fillId="18" borderId="79" xfId="0" applyFont="1" applyFill="1" applyBorder="1" applyAlignment="1">
      <alignment vertical="center" wrapText="1"/>
    </xf>
    <xf numFmtId="0" fontId="40" fillId="18" borderId="77" xfId="0" applyFont="1" applyFill="1" applyBorder="1" applyAlignment="1">
      <alignment vertical="center" wrapText="1"/>
    </xf>
    <xf numFmtId="0" fontId="40" fillId="18" borderId="78" xfId="0" applyFont="1" applyFill="1" applyBorder="1" applyAlignment="1">
      <alignment vertical="center" wrapText="1"/>
    </xf>
    <xf numFmtId="0" fontId="40" fillId="18" borderId="80" xfId="0" applyFont="1" applyFill="1" applyBorder="1" applyAlignment="1">
      <alignment vertical="center" wrapText="1"/>
    </xf>
    <xf numFmtId="0" fontId="40" fillId="18" borderId="29" xfId="0" applyFont="1" applyFill="1" applyBorder="1" applyAlignment="1">
      <alignment vertical="center" wrapText="1"/>
    </xf>
    <xf numFmtId="0" fontId="40" fillId="18" borderId="79" xfId="0" applyFont="1" applyFill="1" applyBorder="1" applyAlignment="1">
      <alignment vertical="center" wrapText="1"/>
    </xf>
    <xf numFmtId="0" fontId="25" fillId="0" borderId="33" xfId="0" applyFont="1" applyBorder="1">
      <alignment vertical="center"/>
    </xf>
    <xf numFmtId="0" fontId="40" fillId="18" borderId="0" xfId="0" applyFont="1" applyFill="1" applyAlignment="1">
      <alignment vertical="center" wrapText="1"/>
    </xf>
    <xf numFmtId="0" fontId="9" fillId="18" borderId="0" xfId="0" applyFont="1" applyFill="1" applyAlignment="1">
      <alignment horizontal="center" vertical="center" wrapText="1"/>
    </xf>
    <xf numFmtId="0" fontId="40" fillId="18" borderId="76" xfId="0" applyFont="1" applyFill="1" applyBorder="1" applyAlignment="1">
      <alignment vertical="center" wrapText="1"/>
    </xf>
    <xf numFmtId="0" fontId="25" fillId="0" borderId="28" xfId="0" applyFont="1" applyBorder="1" applyAlignment="1">
      <alignment horizontal="center" vertical="center"/>
    </xf>
    <xf numFmtId="0" fontId="25" fillId="0" borderId="29" xfId="0" applyFont="1" applyBorder="1" applyAlignment="1">
      <alignment horizontal="center" vertical="center"/>
    </xf>
    <xf numFmtId="0" fontId="25" fillId="0" borderId="30" xfId="0" applyFont="1" applyBorder="1" applyAlignment="1">
      <alignment horizontal="center" vertical="center"/>
    </xf>
    <xf numFmtId="0" fontId="67" fillId="18" borderId="77" xfId="0" applyFont="1" applyFill="1" applyBorder="1" applyAlignment="1">
      <alignment horizontal="center" vertical="center" wrapText="1"/>
    </xf>
    <xf numFmtId="0" fontId="67" fillId="18" borderId="78" xfId="0" applyFont="1" applyFill="1" applyBorder="1" applyAlignment="1">
      <alignment horizontal="center" vertical="center" wrapText="1"/>
    </xf>
    <xf numFmtId="0" fontId="25" fillId="0" borderId="17" xfId="0" applyFont="1" applyBorder="1" applyAlignment="1">
      <alignment horizontal="center" vertical="center" wrapText="1"/>
    </xf>
    <xf numFmtId="0" fontId="43" fillId="0" borderId="65" xfId="0" applyFont="1" applyBorder="1" applyAlignment="1">
      <alignment horizontal="center" vertical="center"/>
    </xf>
    <xf numFmtId="0" fontId="43" fillId="0" borderId="23" xfId="0" applyFont="1" applyBorder="1" applyAlignment="1">
      <alignment horizontal="center" vertical="center"/>
    </xf>
    <xf numFmtId="0" fontId="43" fillId="0" borderId="66" xfId="0" applyFont="1" applyBorder="1" applyAlignment="1">
      <alignment horizontal="center" vertical="center"/>
    </xf>
    <xf numFmtId="0" fontId="43" fillId="0" borderId="63" xfId="0" applyFont="1" applyBorder="1" applyAlignment="1">
      <alignment horizontal="center" vertical="center" wrapText="1"/>
    </xf>
    <xf numFmtId="0" fontId="43" fillId="0" borderId="21" xfId="0" applyFont="1" applyBorder="1" applyAlignment="1">
      <alignment horizontal="center" vertical="center"/>
    </xf>
    <xf numFmtId="0" fontId="33" fillId="16" borderId="28" xfId="0" applyFont="1" applyFill="1" applyBorder="1" applyAlignment="1">
      <alignment horizontal="center" vertical="center" wrapText="1"/>
    </xf>
    <xf numFmtId="0" fontId="33" fillId="16" borderId="30" xfId="0" applyFont="1" applyFill="1" applyBorder="1" applyAlignment="1">
      <alignment horizontal="center" vertical="center" wrapText="1"/>
    </xf>
    <xf numFmtId="0" fontId="33" fillId="16" borderId="11" xfId="0" applyFont="1" applyFill="1" applyBorder="1" applyAlignment="1">
      <alignment horizontal="center" vertical="center" wrapText="1"/>
    </xf>
    <xf numFmtId="0" fontId="33" fillId="16" borderId="13" xfId="0" applyFont="1" applyFill="1" applyBorder="1" applyAlignment="1">
      <alignment horizontal="center" vertical="center" wrapText="1"/>
    </xf>
    <xf numFmtId="0" fontId="20" fillId="0" borderId="36" xfId="0" applyFont="1" applyBorder="1" applyAlignment="1">
      <alignment horizontal="center" vertical="center"/>
    </xf>
    <xf numFmtId="0" fontId="20" fillId="0" borderId="41" xfId="0" applyFont="1" applyBorder="1" applyAlignment="1">
      <alignment horizontal="center" vertical="center"/>
    </xf>
    <xf numFmtId="0" fontId="20" fillId="0" borderId="36" xfId="0" applyFont="1" applyBorder="1" applyAlignment="1">
      <alignment horizontal="center" vertical="center" wrapText="1"/>
    </xf>
    <xf numFmtId="0" fontId="20" fillId="0" borderId="46" xfId="0" applyFont="1" applyBorder="1" applyAlignment="1">
      <alignment horizontal="center" vertical="center" wrapText="1"/>
    </xf>
    <xf numFmtId="0" fontId="13" fillId="16" borderId="28" xfId="0" applyFont="1" applyFill="1" applyBorder="1" applyAlignment="1">
      <alignment horizontal="center" vertical="center" wrapText="1"/>
    </xf>
    <xf numFmtId="0" fontId="13" fillId="16" borderId="29" xfId="0" applyFont="1" applyFill="1" applyBorder="1" applyAlignment="1">
      <alignment horizontal="center" vertical="center" wrapText="1"/>
    </xf>
    <xf numFmtId="0" fontId="13" fillId="16" borderId="30" xfId="0" applyFont="1" applyFill="1" applyBorder="1" applyAlignment="1">
      <alignment horizontal="center" vertical="center" wrapText="1"/>
    </xf>
    <xf numFmtId="0" fontId="36" fillId="0" borderId="53" xfId="0" applyFont="1" applyBorder="1" applyAlignment="1">
      <alignment horizontal="center" vertical="center"/>
    </xf>
    <xf numFmtId="0" fontId="36" fillId="0" borderId="26" xfId="0" applyFont="1" applyBorder="1" applyAlignment="1">
      <alignment horizontal="center" vertical="center"/>
    </xf>
    <xf numFmtId="0" fontId="36" fillId="0" borderId="54" xfId="0" applyFont="1" applyBorder="1" applyAlignment="1">
      <alignment horizontal="center" vertical="center"/>
    </xf>
    <xf numFmtId="0" fontId="32" fillId="0" borderId="55" xfId="0" applyFont="1" applyBorder="1" applyAlignment="1">
      <alignment horizontal="center" vertical="center"/>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32" fillId="0" borderId="44" xfId="0" applyFont="1" applyBorder="1" applyAlignment="1">
      <alignment horizontal="center" vertical="center"/>
    </xf>
    <xf numFmtId="0" fontId="32" fillId="0" borderId="23" xfId="0" applyFont="1" applyBorder="1" applyAlignment="1">
      <alignment horizontal="center" vertical="center"/>
    </xf>
    <xf numFmtId="0" fontId="32" fillId="0" borderId="42" xfId="0" applyFont="1" applyBorder="1" applyAlignment="1">
      <alignment horizontal="center" vertical="center"/>
    </xf>
    <xf numFmtId="0" fontId="32" fillId="0" borderId="47" xfId="0" applyFont="1" applyBorder="1" applyAlignment="1">
      <alignment horizontal="center" vertical="center"/>
    </xf>
    <xf numFmtId="0" fontId="32" fillId="0" borderId="3" xfId="0" applyFont="1" applyBorder="1" applyAlignment="1">
      <alignment horizontal="center" vertical="center"/>
    </xf>
    <xf numFmtId="0" fontId="32" fillId="0" borderId="48" xfId="0" applyFont="1" applyBorder="1" applyAlignment="1">
      <alignment horizontal="center" vertical="center"/>
    </xf>
    <xf numFmtId="0" fontId="25" fillId="0" borderId="26" xfId="0" applyFont="1" applyBorder="1" applyAlignment="1">
      <alignment horizontal="center" vertical="center"/>
    </xf>
    <xf numFmtId="0" fontId="25" fillId="0" borderId="27" xfId="0" applyFont="1" applyBorder="1" applyAlignment="1">
      <alignment horizontal="center" vertical="center"/>
    </xf>
    <xf numFmtId="0" fontId="32" fillId="0" borderId="28" xfId="0" applyFont="1" applyBorder="1" applyAlignment="1">
      <alignment horizontal="center" vertical="center" wrapText="1"/>
    </xf>
    <xf numFmtId="0" fontId="32" fillId="0" borderId="29" xfId="0" applyFont="1" applyBorder="1" applyAlignment="1">
      <alignment horizontal="center" vertical="center" wrapText="1"/>
    </xf>
    <xf numFmtId="0" fontId="32" fillId="0" borderId="30" xfId="0" applyFont="1" applyBorder="1" applyAlignment="1">
      <alignment horizontal="center" vertical="center" wrapText="1"/>
    </xf>
    <xf numFmtId="0" fontId="33" fillId="2" borderId="11" xfId="0" applyFont="1" applyFill="1" applyBorder="1" applyAlignment="1">
      <alignment horizontal="center" vertical="center" wrapText="1"/>
    </xf>
    <xf numFmtId="0" fontId="33" fillId="2" borderId="12" xfId="0" applyFont="1" applyFill="1" applyBorder="1" applyAlignment="1">
      <alignment horizontal="center" vertical="center" wrapText="1"/>
    </xf>
    <xf numFmtId="0" fontId="33" fillId="2" borderId="25" xfId="0" applyFont="1" applyFill="1" applyBorder="1" applyAlignment="1">
      <alignment horizontal="center" vertical="center" wrapText="1"/>
    </xf>
    <xf numFmtId="0" fontId="33" fillId="2" borderId="23" xfId="0" applyFont="1" applyFill="1" applyBorder="1" applyAlignment="1">
      <alignment horizontal="center" vertical="center" wrapText="1"/>
    </xf>
    <xf numFmtId="0" fontId="33" fillId="2" borderId="31" xfId="0" applyFont="1" applyFill="1" applyBorder="1" applyAlignment="1">
      <alignment horizontal="center" vertical="center" wrapText="1"/>
    </xf>
    <xf numFmtId="0" fontId="33" fillId="2" borderId="13" xfId="0" applyFont="1" applyFill="1" applyBorder="1" applyAlignment="1">
      <alignment horizontal="center" vertical="center" wrapText="1"/>
    </xf>
    <xf numFmtId="0" fontId="33" fillId="2" borderId="43" xfId="0" applyFont="1" applyFill="1" applyBorder="1" applyAlignment="1">
      <alignment horizontal="center" vertical="center" wrapText="1"/>
    </xf>
    <xf numFmtId="0" fontId="33" fillId="2" borderId="22" xfId="0" applyFont="1" applyFill="1" applyBorder="1" applyAlignment="1">
      <alignment horizontal="center" vertical="center" wrapText="1"/>
    </xf>
    <xf numFmtId="0" fontId="25" fillId="0" borderId="3" xfId="0" applyFont="1" applyBorder="1" applyAlignment="1">
      <alignment horizontal="center" vertical="center"/>
    </xf>
    <xf numFmtId="0" fontId="25" fillId="0" borderId="23" xfId="0" applyFont="1" applyBorder="1" applyAlignment="1">
      <alignment horizontal="center" vertical="center"/>
    </xf>
    <xf numFmtId="0" fontId="42" fillId="0" borderId="0" xfId="0" applyFont="1" applyAlignment="1">
      <alignment horizontal="left" vertical="top" wrapText="1"/>
    </xf>
    <xf numFmtId="0" fontId="27" fillId="0" borderId="14"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33" fillId="0" borderId="6" xfId="0" applyFont="1" applyBorder="1" applyAlignment="1">
      <alignment horizontal="right" vertical="center"/>
    </xf>
    <xf numFmtId="0" fontId="33" fillId="0" borderId="0" xfId="0" applyFont="1" applyAlignment="1">
      <alignment horizontal="right" vertical="center"/>
    </xf>
    <xf numFmtId="0" fontId="33" fillId="0" borderId="5" xfId="0" applyFont="1" applyBorder="1" applyAlignment="1">
      <alignment horizontal="right" vertical="center"/>
    </xf>
    <xf numFmtId="0" fontId="26" fillId="0" borderId="11" xfId="4" applyFont="1" applyFill="1" applyBorder="1" applyAlignment="1">
      <alignment horizontal="center" vertical="center"/>
    </xf>
    <xf numFmtId="0" fontId="26" fillId="0" borderId="12" xfId="4" applyFont="1" applyFill="1" applyBorder="1" applyAlignment="1">
      <alignment horizontal="center" vertical="center"/>
    </xf>
    <xf numFmtId="0" fontId="26" fillId="0" borderId="13" xfId="4" applyFont="1" applyFill="1" applyBorder="1" applyAlignment="1">
      <alignment horizontal="center" vertical="center"/>
    </xf>
    <xf numFmtId="0" fontId="26" fillId="0" borderId="14" xfId="4" applyFont="1" applyFill="1" applyBorder="1" applyAlignment="1">
      <alignment horizontal="center" vertical="center"/>
    </xf>
    <xf numFmtId="0" fontId="26" fillId="0" borderId="3" xfId="4" applyFont="1" applyFill="1" applyBorder="1" applyAlignment="1">
      <alignment horizontal="center" vertical="center"/>
    </xf>
    <xf numFmtId="0" fontId="26" fillId="0" borderId="4" xfId="4" applyFont="1" applyFill="1" applyBorder="1" applyAlignment="1">
      <alignment horizontal="center" vertical="center"/>
    </xf>
    <xf numFmtId="0" fontId="33" fillId="16" borderId="37" xfId="0" applyFont="1" applyFill="1" applyBorder="1" applyAlignment="1">
      <alignment horizontal="center" vertical="center" wrapText="1"/>
    </xf>
    <xf numFmtId="0" fontId="33" fillId="16" borderId="38" xfId="0" applyFont="1" applyFill="1" applyBorder="1" applyAlignment="1">
      <alignment horizontal="center" vertical="center" wrapText="1"/>
    </xf>
    <xf numFmtId="0" fontId="33" fillId="16" borderId="14" xfId="0" applyFont="1" applyFill="1" applyBorder="1" applyAlignment="1">
      <alignment horizontal="center" vertical="center" wrapText="1"/>
    </xf>
    <xf numFmtId="0" fontId="33" fillId="16" borderId="4" xfId="0" applyFont="1" applyFill="1" applyBorder="1" applyAlignment="1">
      <alignment horizontal="center" vertical="center" wrapText="1"/>
    </xf>
    <xf numFmtId="0" fontId="31" fillId="0" borderId="28"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30" xfId="0" applyFont="1" applyBorder="1" applyAlignment="1">
      <alignment horizontal="center" vertical="center" wrapText="1"/>
    </xf>
    <xf numFmtId="0" fontId="24" fillId="2" borderId="13"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5" fillId="0" borderId="16" xfId="0" applyFont="1" applyBorder="1" applyAlignment="1">
      <alignment horizontal="center" vertical="center"/>
    </xf>
    <xf numFmtId="0" fontId="25" fillId="0" borderId="12" xfId="0" applyFont="1" applyBorder="1" applyAlignment="1">
      <alignment horizontal="center" vertical="center"/>
    </xf>
    <xf numFmtId="0" fontId="25" fillId="0" borderId="60" xfId="0" applyFont="1" applyBorder="1" applyAlignment="1">
      <alignment horizontal="center" vertical="center"/>
    </xf>
    <xf numFmtId="0" fontId="25" fillId="0" borderId="61" xfId="0" applyFont="1" applyBorder="1" applyAlignment="1">
      <alignment horizontal="center" vertical="center"/>
    </xf>
    <xf numFmtId="0" fontId="25" fillId="0" borderId="45" xfId="0" applyFont="1" applyBorder="1" applyAlignment="1">
      <alignment horizontal="center" vertical="center"/>
    </xf>
    <xf numFmtId="0" fontId="25" fillId="0" borderId="62" xfId="0" applyFont="1" applyBorder="1" applyAlignment="1">
      <alignment horizontal="center" vertical="center"/>
    </xf>
    <xf numFmtId="0" fontId="35" fillId="16" borderId="11" xfId="0" applyFont="1" applyFill="1" applyBorder="1" applyAlignment="1">
      <alignment horizontal="center" vertical="center" wrapText="1"/>
    </xf>
    <xf numFmtId="0" fontId="35" fillId="16" borderId="13" xfId="0" applyFont="1" applyFill="1" applyBorder="1" applyAlignment="1">
      <alignment horizontal="center" vertical="center" wrapText="1"/>
    </xf>
    <xf numFmtId="0" fontId="35" fillId="16" borderId="6" xfId="0" applyFont="1" applyFill="1" applyBorder="1" applyAlignment="1">
      <alignment horizontal="center" vertical="center" wrapText="1"/>
    </xf>
    <xf numFmtId="0" fontId="35" fillId="16" borderId="5" xfId="0" applyFont="1" applyFill="1" applyBorder="1" applyAlignment="1">
      <alignment horizontal="center" vertical="center" wrapText="1"/>
    </xf>
    <xf numFmtId="0" fontId="25" fillId="0" borderId="7" xfId="4" applyFont="1" applyFill="1" applyBorder="1" applyAlignment="1">
      <alignment vertical="center" wrapText="1"/>
    </xf>
    <xf numFmtId="0" fontId="25" fillId="0" borderId="0" xfId="4" applyFont="1" applyFill="1" applyBorder="1" applyAlignment="1">
      <alignment vertical="center" wrapText="1"/>
    </xf>
    <xf numFmtId="0" fontId="25" fillId="0" borderId="5" xfId="4" applyFont="1" applyFill="1" applyBorder="1" applyAlignment="1">
      <alignment vertical="center" wrapText="1"/>
    </xf>
    <xf numFmtId="0" fontId="25" fillId="0" borderId="16" xfId="4" applyFont="1" applyFill="1" applyBorder="1" applyAlignment="1">
      <alignment horizontal="center" vertical="center"/>
    </xf>
    <xf numFmtId="0" fontId="25" fillId="0" borderId="12" xfId="4" applyFont="1" applyFill="1" applyBorder="1" applyAlignment="1">
      <alignment horizontal="center" vertical="center"/>
    </xf>
    <xf numFmtId="0" fontId="25" fillId="0" borderId="13" xfId="4" applyFont="1" applyFill="1" applyBorder="1" applyAlignment="1">
      <alignment horizontal="center" vertical="center"/>
    </xf>
    <xf numFmtId="0" fontId="25" fillId="0" borderId="10" xfId="4" applyFont="1" applyFill="1" applyBorder="1" applyAlignment="1">
      <alignment horizontal="center" vertical="center"/>
    </xf>
    <xf numFmtId="0" fontId="25" fillId="0" borderId="3" xfId="4" applyFont="1" applyFill="1" applyBorder="1" applyAlignment="1">
      <alignment horizontal="center" vertical="center"/>
    </xf>
    <xf numFmtId="0" fontId="25" fillId="0" borderId="4" xfId="4" applyFont="1" applyFill="1" applyBorder="1" applyAlignment="1">
      <alignment horizontal="center" vertical="center"/>
    </xf>
    <xf numFmtId="0" fontId="25" fillId="0" borderId="7" xfId="4" applyFont="1" applyFill="1" applyBorder="1" applyAlignment="1">
      <alignment horizontal="left" vertical="center" wrapText="1"/>
    </xf>
    <xf numFmtId="0" fontId="25" fillId="0" borderId="0" xfId="4" applyFont="1" applyFill="1" applyBorder="1" applyAlignment="1">
      <alignment horizontal="left" vertical="center" wrapText="1"/>
    </xf>
    <xf numFmtId="0" fontId="25" fillId="0" borderId="5" xfId="4" applyFont="1" applyFill="1" applyBorder="1" applyAlignment="1">
      <alignment horizontal="left" vertical="center" wrapText="1"/>
    </xf>
    <xf numFmtId="0" fontId="25" fillId="0" borderId="16" xfId="4" applyFont="1" applyFill="1" applyBorder="1" applyAlignment="1">
      <alignment horizontal="left" vertical="center" wrapText="1"/>
    </xf>
    <xf numFmtId="0" fontId="25" fillId="0" borderId="12" xfId="4" applyFont="1" applyFill="1" applyBorder="1" applyAlignment="1">
      <alignment horizontal="left" vertical="center" wrapText="1"/>
    </xf>
    <xf numFmtId="0" fontId="25" fillId="0" borderId="13" xfId="4" applyFont="1" applyFill="1" applyBorder="1" applyAlignment="1">
      <alignment horizontal="left" vertical="center" wrapText="1"/>
    </xf>
    <xf numFmtId="0" fontId="33" fillId="16" borderId="7" xfId="0" applyFont="1" applyFill="1" applyBorder="1" applyAlignment="1">
      <alignment horizontal="center" vertical="center" wrapText="1"/>
    </xf>
    <xf numFmtId="0" fontId="33" fillId="16" borderId="5" xfId="0" applyFont="1" applyFill="1" applyBorder="1" applyAlignment="1">
      <alignment horizontal="center" vertical="center" wrapText="1"/>
    </xf>
    <xf numFmtId="0" fontId="33" fillId="16" borderId="10" xfId="0" applyFont="1" applyFill="1" applyBorder="1" applyAlignment="1">
      <alignment horizontal="center" vertical="center" wrapText="1"/>
    </xf>
    <xf numFmtId="0" fontId="35" fillId="0" borderId="10" xfId="0" applyFont="1" applyBorder="1" applyAlignment="1">
      <alignment horizontal="center" vertical="top" wrapText="1"/>
    </xf>
    <xf numFmtId="0" fontId="35" fillId="0" borderId="3" xfId="0" applyFont="1" applyBorder="1" applyAlignment="1">
      <alignment horizontal="center" vertical="top" wrapText="1"/>
    </xf>
    <xf numFmtId="0" fontId="35" fillId="0" borderId="4" xfId="0" applyFont="1" applyBorder="1" applyAlignment="1">
      <alignment horizontal="center" vertical="top" wrapText="1"/>
    </xf>
    <xf numFmtId="0" fontId="24" fillId="2" borderId="24"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35" fillId="0" borderId="0" xfId="0" applyFont="1" applyAlignment="1">
      <alignment horizontal="center" vertical="center" wrapText="1"/>
    </xf>
    <xf numFmtId="0" fontId="35" fillId="0" borderId="1" xfId="0" applyFont="1" applyBorder="1" applyAlignment="1">
      <alignment horizontal="center" vertical="center" wrapText="1"/>
    </xf>
    <xf numFmtId="0" fontId="24" fillId="2" borderId="1" xfId="0" applyFont="1" applyFill="1" applyBorder="1" applyAlignment="1">
      <alignment horizontal="center" vertical="center" wrapText="1"/>
    </xf>
    <xf numFmtId="0" fontId="7" fillId="0" borderId="1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4" xfId="0" applyFont="1" applyBorder="1" applyAlignment="1">
      <alignment horizontal="center" vertical="center" wrapText="1"/>
    </xf>
    <xf numFmtId="0" fontId="26" fillId="0" borderId="28" xfId="4" applyFont="1" applyFill="1" applyBorder="1" applyAlignment="1">
      <alignment horizontal="center" vertical="center"/>
    </xf>
    <xf numFmtId="0" fontId="26" fillId="0" borderId="29" xfId="4" applyFont="1" applyFill="1" applyBorder="1" applyAlignment="1">
      <alignment horizontal="center" vertical="center"/>
    </xf>
    <xf numFmtId="0" fontId="26" fillId="0" borderId="30" xfId="4" applyFont="1" applyFill="1" applyBorder="1" applyAlignment="1">
      <alignment horizontal="center" vertical="center"/>
    </xf>
    <xf numFmtId="0" fontId="41" fillId="0" borderId="28" xfId="0" applyFont="1" applyBorder="1" applyAlignment="1">
      <alignment horizontal="center" vertical="center" wrapText="1"/>
    </xf>
    <xf numFmtId="0" fontId="41" fillId="0" borderId="29" xfId="0" applyFont="1" applyBorder="1" applyAlignment="1">
      <alignment horizontal="center" vertical="center" wrapText="1"/>
    </xf>
    <xf numFmtId="0" fontId="41" fillId="0" borderId="30" xfId="0" applyFont="1" applyBorder="1" applyAlignment="1">
      <alignment horizontal="center" vertical="center" wrapText="1"/>
    </xf>
    <xf numFmtId="0" fontId="33" fillId="16" borderId="6" xfId="0" applyFont="1" applyFill="1" applyBorder="1" applyAlignment="1">
      <alignment horizontal="center" vertical="center" wrapText="1"/>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0" fillId="0" borderId="0" xfId="0" applyAlignment="1">
      <alignment horizontal="center" vertical="center"/>
    </xf>
    <xf numFmtId="0" fontId="33" fillId="0" borderId="12" xfId="0" applyFont="1" applyBorder="1" applyAlignment="1">
      <alignment horizontal="left" vertical="center" wrapText="1"/>
    </xf>
    <xf numFmtId="0" fontId="33" fillId="0" borderId="13" xfId="0" applyFont="1" applyBorder="1" applyAlignment="1">
      <alignment horizontal="left" vertical="center" wrapText="1"/>
    </xf>
    <xf numFmtId="0" fontId="33" fillId="0" borderId="0" xfId="0" applyFont="1" applyAlignment="1">
      <alignment horizontal="left" vertical="center" wrapText="1"/>
    </xf>
    <xf numFmtId="0" fontId="33" fillId="0" borderId="5" xfId="0" applyFont="1" applyBorder="1" applyAlignment="1">
      <alignment horizontal="left" vertical="center" wrapText="1"/>
    </xf>
    <xf numFmtId="0" fontId="36" fillId="0" borderId="28" xfId="0" applyFont="1" applyBorder="1" applyAlignment="1">
      <alignment horizontal="left" vertical="center"/>
    </xf>
    <xf numFmtId="0" fontId="36" fillId="0" borderId="29" xfId="0" applyFont="1" applyBorder="1" applyAlignment="1">
      <alignment horizontal="left" vertical="center"/>
    </xf>
    <xf numFmtId="0" fontId="36" fillId="0" borderId="30" xfId="0" applyFont="1" applyBorder="1" applyAlignment="1">
      <alignment horizontal="left" vertical="center"/>
    </xf>
    <xf numFmtId="0" fontId="33" fillId="2" borderId="6" xfId="0" applyFont="1" applyFill="1" applyBorder="1" applyAlignment="1">
      <alignment horizontal="center" vertical="center" wrapText="1"/>
    </xf>
    <xf numFmtId="0" fontId="33" fillId="2" borderId="0" xfId="0" applyFont="1" applyFill="1" applyAlignment="1">
      <alignment horizontal="center" vertical="center" wrapText="1"/>
    </xf>
    <xf numFmtId="0" fontId="33" fillId="2" borderId="5"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0" xfId="0" applyFont="1" applyFill="1" applyAlignment="1">
      <alignment horizontal="center" vertical="center" wrapText="1"/>
    </xf>
    <xf numFmtId="0" fontId="25" fillId="2" borderId="5"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7" fillId="2" borderId="12"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33" fillId="2" borderId="28" xfId="0" applyFont="1" applyFill="1" applyBorder="1" applyAlignment="1">
      <alignment horizontal="center" vertical="center" wrapText="1"/>
    </xf>
    <xf numFmtId="0" fontId="33" fillId="2" borderId="30" xfId="0" applyFont="1" applyFill="1" applyBorder="1" applyAlignment="1">
      <alignment horizontal="center" vertical="center" wrapText="1"/>
    </xf>
    <xf numFmtId="0" fontId="30" fillId="0" borderId="12" xfId="0" applyFont="1" applyBorder="1" applyAlignment="1">
      <alignment horizontal="center" vertical="center" wrapText="1"/>
    </xf>
    <xf numFmtId="0" fontId="30" fillId="0" borderId="3" xfId="0" applyFont="1" applyBorder="1" applyAlignment="1">
      <alignment horizontal="center" vertical="center" wrapText="1"/>
    </xf>
    <xf numFmtId="0" fontId="35" fillId="0" borderId="14" xfId="0" applyFont="1" applyBorder="1" applyAlignment="1">
      <alignment horizontal="center" vertical="top" wrapText="1"/>
    </xf>
    <xf numFmtId="0" fontId="21" fillId="2" borderId="12"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33" fillId="2" borderId="35" xfId="0" applyFont="1" applyFill="1" applyBorder="1" applyAlignment="1">
      <alignment horizontal="center" vertical="center" wrapText="1"/>
    </xf>
    <xf numFmtId="0" fontId="20" fillId="0" borderId="67" xfId="0" applyFont="1" applyBorder="1" applyAlignment="1">
      <alignment horizontal="center" vertical="center"/>
    </xf>
    <xf numFmtId="0" fontId="36" fillId="0" borderId="68" xfId="0" applyFont="1" applyBorder="1" applyAlignment="1">
      <alignment horizontal="center" vertical="center"/>
    </xf>
    <xf numFmtId="0" fontId="36" fillId="0" borderId="69" xfId="0" applyFont="1" applyBorder="1" applyAlignment="1">
      <alignment horizontal="center" vertical="center"/>
    </xf>
    <xf numFmtId="0" fontId="36" fillId="0" borderId="70" xfId="0" applyFont="1" applyBorder="1" applyAlignment="1">
      <alignment horizontal="center" vertical="center"/>
    </xf>
    <xf numFmtId="0" fontId="47" fillId="0" borderId="0" xfId="0" applyFont="1" applyAlignment="1">
      <alignment horizontal="center" vertical="center"/>
    </xf>
    <xf numFmtId="0" fontId="51" fillId="0" borderId="0" xfId="0" applyFont="1" applyAlignment="1">
      <alignment horizontal="center" vertical="center"/>
    </xf>
    <xf numFmtId="0" fontId="53" fillId="15" borderId="0" xfId="0" applyFont="1" applyFill="1" applyAlignment="1">
      <alignment horizontal="left" vertical="center" wrapText="1"/>
    </xf>
    <xf numFmtId="0" fontId="54" fillId="0" borderId="28" xfId="0" applyFont="1" applyBorder="1" applyAlignment="1">
      <alignment horizontal="center" vertical="center"/>
    </xf>
    <xf numFmtId="0" fontId="54" fillId="0" borderId="29" xfId="0" applyFont="1" applyBorder="1" applyAlignment="1">
      <alignment horizontal="center" vertical="center"/>
    </xf>
    <xf numFmtId="0" fontId="54" fillId="0" borderId="72" xfId="0" applyFont="1" applyBorder="1" applyAlignment="1">
      <alignment horizontal="center" vertical="center"/>
    </xf>
    <xf numFmtId="0" fontId="54" fillId="0" borderId="30" xfId="0" applyFont="1" applyBorder="1" applyAlignment="1">
      <alignment horizontal="center" vertical="center"/>
    </xf>
    <xf numFmtId="0" fontId="55" fillId="0" borderId="29" xfId="0" applyFont="1" applyBorder="1" applyAlignment="1">
      <alignment horizontal="left" vertical="center" wrapText="1"/>
    </xf>
    <xf numFmtId="0" fontId="55" fillId="0" borderId="72" xfId="0" applyFont="1" applyBorder="1" applyAlignment="1">
      <alignment horizontal="left" vertical="center" wrapText="1"/>
    </xf>
    <xf numFmtId="0" fontId="50" fillId="0" borderId="29" xfId="0" applyFont="1" applyBorder="1" applyAlignment="1">
      <alignment horizontal="center" vertical="center"/>
    </xf>
    <xf numFmtId="0" fontId="50" fillId="0" borderId="72" xfId="0" applyFont="1" applyBorder="1" applyAlignment="1">
      <alignment horizontal="center" vertical="center"/>
    </xf>
    <xf numFmtId="0" fontId="50" fillId="0" borderId="30" xfId="0" applyFont="1" applyBorder="1" applyAlignment="1">
      <alignment horizontal="center" vertical="center"/>
    </xf>
    <xf numFmtId="0" fontId="50" fillId="0" borderId="29" xfId="0" applyFont="1" applyBorder="1" applyAlignment="1">
      <alignment horizontal="center"/>
    </xf>
    <xf numFmtId="0" fontId="50" fillId="0" borderId="72" xfId="0" applyFont="1" applyBorder="1" applyAlignment="1">
      <alignment horizontal="center"/>
    </xf>
    <xf numFmtId="0" fontId="54" fillId="0" borderId="29" xfId="0" applyFont="1" applyBorder="1" applyAlignment="1">
      <alignment horizontal="center" wrapText="1"/>
    </xf>
    <xf numFmtId="0" fontId="54" fillId="0" borderId="30" xfId="0" applyFont="1" applyBorder="1" applyAlignment="1">
      <alignment horizontal="center" wrapText="1"/>
    </xf>
    <xf numFmtId="0" fontId="49" fillId="0" borderId="33" xfId="0" applyFont="1" applyBorder="1" applyAlignment="1">
      <alignment horizontal="center" vertical="top"/>
    </xf>
    <xf numFmtId="0" fontId="49" fillId="0" borderId="74" xfId="0" applyFont="1" applyBorder="1" applyAlignment="1">
      <alignment horizontal="center" vertical="top"/>
    </xf>
    <xf numFmtId="0" fontId="49" fillId="0" borderId="34" xfId="0" applyFont="1" applyBorder="1" applyAlignment="1">
      <alignment horizontal="center" vertical="top"/>
    </xf>
    <xf numFmtId="0" fontId="49" fillId="0" borderId="0" xfId="0" applyFont="1" applyAlignment="1">
      <alignment horizontal="center" vertical="center"/>
    </xf>
    <xf numFmtId="0" fontId="54" fillId="0" borderId="0" xfId="0" applyFont="1" applyAlignment="1">
      <alignment horizontal="left" vertical="center" wrapText="1"/>
    </xf>
    <xf numFmtId="0" fontId="49" fillId="0" borderId="0" xfId="0" applyFont="1" applyAlignment="1">
      <alignment horizontal="left" vertical="top"/>
    </xf>
    <xf numFmtId="0" fontId="60" fillId="0" borderId="0" xfId="0" applyFont="1" applyAlignment="1">
      <alignment horizontal="center" vertical="center"/>
    </xf>
    <xf numFmtId="0" fontId="61" fillId="0" borderId="0" xfId="0" applyFont="1" applyAlignment="1">
      <alignment horizontal="left" vertical="center" wrapText="1"/>
    </xf>
    <xf numFmtId="0" fontId="54" fillId="0" borderId="0" xfId="0" applyFont="1" applyAlignment="1">
      <alignment horizontal="left" wrapText="1"/>
    </xf>
    <xf numFmtId="0" fontId="54" fillId="0" borderId="0" xfId="0" applyFont="1" applyAlignment="1">
      <alignment horizontal="center" vertical="center" wrapText="1"/>
    </xf>
    <xf numFmtId="0" fontId="55" fillId="0" borderId="0" xfId="0" applyFont="1" applyAlignment="1">
      <alignment horizontal="left" vertical="center" wrapText="1"/>
    </xf>
    <xf numFmtId="0" fontId="57" fillId="0" borderId="0" xfId="0" applyFont="1" applyAlignment="1">
      <alignment horizontal="center" vertical="center"/>
    </xf>
    <xf numFmtId="0" fontId="58" fillId="0" borderId="0" xfId="0" applyFont="1" applyAlignment="1">
      <alignment horizontal="center" wrapText="1"/>
    </xf>
    <xf numFmtId="0" fontId="60" fillId="0" borderId="73" xfId="0" applyFont="1" applyBorder="1" applyAlignment="1">
      <alignment horizontal="center" wrapText="1"/>
    </xf>
    <xf numFmtId="0" fontId="60" fillId="0" borderId="29" xfId="0" applyFont="1" applyBorder="1" applyAlignment="1">
      <alignment horizontal="center" wrapText="1"/>
    </xf>
    <xf numFmtId="0" fontId="60" fillId="0" borderId="30" xfId="0" applyFont="1" applyBorder="1" applyAlignment="1">
      <alignment horizontal="center" wrapText="1"/>
    </xf>
    <xf numFmtId="0" fontId="51" fillId="0" borderId="0" xfId="0" applyFont="1" applyAlignment="1">
      <alignment horizontal="left" vertical="top" wrapText="1"/>
    </xf>
    <xf numFmtId="0" fontId="2" fillId="0" borderId="33" xfId="0" applyFont="1" applyBorder="1" applyAlignment="1">
      <alignment horizontal="center" vertical="center"/>
    </xf>
    <xf numFmtId="0" fontId="2" fillId="0" borderId="34" xfId="0" applyFont="1" applyBorder="1" applyAlignment="1">
      <alignment horizontal="center" vertical="center"/>
    </xf>
  </cellXfs>
  <cellStyles count="5">
    <cellStyle name="ハイパーリンク" xfId="1" builtinId="8"/>
    <cellStyle name="桁区切り" xfId="2" builtinId="6"/>
    <cellStyle name="標準" xfId="0" builtinId="0"/>
    <cellStyle name="標準 3" xfId="3" xr:uid="{D38116E8-0077-47DF-8EA9-DF3D78646778}"/>
    <cellStyle name="良い" xfId="4" builtinId="26"/>
  </cellStyles>
  <dxfs count="36">
    <dxf>
      <font>
        <condense val="0"/>
        <extend val="0"/>
        <color indexed="39"/>
      </font>
    </dxf>
    <dxf>
      <font>
        <condense val="0"/>
        <extend val="0"/>
        <color indexed="10"/>
      </font>
    </dxf>
    <dxf>
      <font>
        <color rgb="FF3333FF"/>
      </font>
    </dxf>
    <dxf>
      <font>
        <color rgb="FFFF0000"/>
      </font>
    </dxf>
    <dxf>
      <font>
        <condense val="0"/>
        <extend val="0"/>
        <color indexed="39"/>
      </font>
    </dxf>
    <dxf>
      <font>
        <condense val="0"/>
        <extend val="0"/>
        <color indexed="39"/>
      </font>
    </dxf>
    <dxf>
      <font>
        <condense val="0"/>
        <extend val="0"/>
        <color indexed="10"/>
      </font>
    </dxf>
    <dxf>
      <font>
        <color rgb="FF3333FF"/>
      </font>
    </dxf>
    <dxf>
      <font>
        <color rgb="FFFF0000"/>
      </font>
    </dxf>
    <dxf>
      <font>
        <condense val="0"/>
        <extend val="0"/>
        <color indexed="10"/>
      </font>
    </dxf>
    <dxf>
      <font>
        <condense val="0"/>
        <extend val="0"/>
        <color indexed="10"/>
      </font>
    </dxf>
    <dxf>
      <font>
        <condense val="0"/>
        <extend val="0"/>
        <color indexed="39"/>
      </font>
    </dxf>
    <dxf>
      <font>
        <color rgb="FF3333FF"/>
      </font>
    </dxf>
    <dxf>
      <font>
        <color rgb="FFFF0000"/>
      </font>
    </dxf>
    <dxf>
      <font>
        <condense val="0"/>
        <extend val="0"/>
        <color indexed="39"/>
      </font>
    </dxf>
    <dxf>
      <font>
        <condense val="0"/>
        <extend val="0"/>
        <color indexed="10"/>
      </font>
    </dxf>
    <dxf>
      <font>
        <condense val="0"/>
        <extend val="0"/>
        <color indexed="39"/>
      </font>
    </dxf>
    <dxf>
      <font>
        <condense val="0"/>
        <extend val="0"/>
        <color indexed="10"/>
      </font>
    </dxf>
    <dxf>
      <font>
        <color rgb="FF3333FF"/>
      </font>
    </dxf>
    <dxf>
      <font>
        <color rgb="FFFF0000"/>
      </font>
    </dxf>
    <dxf>
      <font>
        <condense val="0"/>
        <extend val="0"/>
        <color indexed="39"/>
      </font>
    </dxf>
    <dxf>
      <font>
        <condense val="0"/>
        <extend val="0"/>
        <color indexed="10"/>
      </font>
    </dxf>
    <dxf>
      <font>
        <color rgb="FF3333FF"/>
      </font>
    </dxf>
    <dxf>
      <font>
        <color rgb="FFFF0000"/>
      </font>
    </dxf>
    <dxf>
      <font>
        <condense val="0"/>
        <extend val="0"/>
        <color indexed="39"/>
      </font>
    </dxf>
    <dxf>
      <font>
        <condense val="0"/>
        <extend val="0"/>
        <color indexed="10"/>
      </font>
    </dxf>
    <dxf>
      <font>
        <color rgb="FF3333FF"/>
      </font>
    </dxf>
    <dxf>
      <font>
        <color rgb="FFFF0000"/>
      </font>
    </dxf>
    <dxf>
      <font>
        <condense val="0"/>
        <extend val="0"/>
        <color indexed="39"/>
      </font>
    </dxf>
    <dxf>
      <font>
        <condense val="0"/>
        <extend val="0"/>
        <color indexed="10"/>
      </font>
    </dxf>
    <dxf>
      <font>
        <color rgb="FF3333FF"/>
      </font>
    </dxf>
    <dxf>
      <font>
        <color rgb="FFFF0000"/>
      </font>
    </dxf>
    <dxf>
      <font>
        <color rgb="FF006100"/>
      </font>
      <fill>
        <patternFill>
          <bgColor rgb="FFC6EFCE"/>
        </patternFill>
      </fill>
    </dxf>
    <dxf>
      <fill>
        <patternFill>
          <bgColor rgb="FFFFFF00"/>
        </patternFill>
      </fill>
    </dxf>
    <dxf>
      <font>
        <color rgb="FF006100"/>
      </font>
      <fill>
        <patternFill>
          <bgColor rgb="FFC6EFCE"/>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Radio" firstButton="1" fmlaLink="$P$16"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CheckBox" fmlaLink="$L$14"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P$21"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CheckBox" fmlaLink="$L$37" lockText="1" noThreeD="1"/>
</file>

<file path=xl/ctrlProps/ctrlProp117.xml><?xml version="1.0" encoding="utf-8"?>
<formControlPr xmlns="http://schemas.microsoft.com/office/spreadsheetml/2009/9/main" objectType="CheckBox" fmlaLink="$L$38" lockText="1" noThreeD="1"/>
</file>

<file path=xl/ctrlProps/ctrlProp118.xml><?xml version="1.0" encoding="utf-8"?>
<formControlPr xmlns="http://schemas.microsoft.com/office/spreadsheetml/2009/9/main" objectType="CheckBox" fmlaLink="$L$39" lockText="1" noThreeD="1"/>
</file>

<file path=xl/ctrlProps/ctrlProp119.xml><?xml version="1.0" encoding="utf-8"?>
<formControlPr xmlns="http://schemas.microsoft.com/office/spreadsheetml/2009/9/main" objectType="CheckBox" fmlaLink="$L$40"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P$23"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P$34"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P$3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CheckBox" fmlaLink="$P$13"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fmlaLink="$P$40" lockText="1" noThreeD="1"/>
</file>

<file path=xl/ctrlProps/ctrlProp31.xml><?xml version="1.0" encoding="utf-8"?>
<formControlPr xmlns="http://schemas.microsoft.com/office/spreadsheetml/2009/9/main" objectType="Radio" firstButton="1" fmlaLink="$P$16"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P$12"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firstButton="1" fmlaLink="$P$18"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P$28" lockText="1" noThreeD="1"/>
</file>

<file path=xl/ctrlProps/ctrlProp40.xml><?xml version="1.0" encoding="utf-8"?>
<formControlPr xmlns="http://schemas.microsoft.com/office/spreadsheetml/2009/9/main" objectType="Radio" firstButton="1" fmlaLink="$P$2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fmlaLink="$P$23"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fmlaLink="$P$31"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fmlaLink="$P$34"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fmlaLink="$P$28"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CheckBox" fmlaLink="$P$40" lockText="1" noThreeD="1"/>
</file>

<file path=xl/ctrlProps/ctrlProp6.xml><?xml version="1.0" encoding="utf-8"?>
<formControlPr xmlns="http://schemas.microsoft.com/office/spreadsheetml/2009/9/main" objectType="Radio" firstButton="1" fmlaLink="$P$12" lockText="1" noThreeD="1"/>
</file>

<file path=xl/ctrlProps/ctrlProp60.xml><?xml version="1.0" encoding="utf-8"?>
<formControlPr xmlns="http://schemas.microsoft.com/office/spreadsheetml/2009/9/main" objectType="CheckBox" fmlaLink="$P$13"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CheckBox" fmlaLink="$L$21" lockText="1" noThreeD="1"/>
</file>

<file path=xl/ctrlProps/ctrlProp76.xml><?xml version="1.0" encoding="utf-8"?>
<formControlPr xmlns="http://schemas.microsoft.com/office/spreadsheetml/2009/9/main" objectType="CheckBox" fmlaLink="$L$17" lockText="1" noThreeD="1"/>
</file>

<file path=xl/ctrlProps/ctrlProp77.xml><?xml version="1.0" encoding="utf-8"?>
<formControlPr xmlns="http://schemas.microsoft.com/office/spreadsheetml/2009/9/main" objectType="CheckBox" fmlaLink="$L$20" lockText="1" noThreeD="1"/>
</file>

<file path=xl/ctrlProps/ctrlProp78.xml><?xml version="1.0" encoding="utf-8"?>
<formControlPr xmlns="http://schemas.microsoft.com/office/spreadsheetml/2009/9/main" objectType="CheckBox" fmlaLink="$L$19" lockText="1" noThreeD="1"/>
</file>

<file path=xl/ctrlProps/ctrlProp79.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Radio" firstButton="1" fmlaLink="$P$18" lockText="1" noThreeD="1"/>
</file>

<file path=xl/ctrlProps/ctrlProp80.xml><?xml version="1.0" encoding="utf-8"?>
<formControlPr xmlns="http://schemas.microsoft.com/office/spreadsheetml/2009/9/main" objectType="CheckBox" fmlaLink="$L$27" lockText="1" noThreeD="1"/>
</file>

<file path=xl/ctrlProps/ctrlProp81.xml><?xml version="1.0" encoding="utf-8"?>
<formControlPr xmlns="http://schemas.microsoft.com/office/spreadsheetml/2009/9/main" objectType="CheckBox" fmlaLink="$L$28" lockText="1" noThreeD="1"/>
</file>

<file path=xl/ctrlProps/ctrlProp82.xml><?xml version="1.0" encoding="utf-8"?>
<formControlPr xmlns="http://schemas.microsoft.com/office/spreadsheetml/2009/9/main" objectType="CheckBox" fmlaLink="$M$27" lockText="1" noThreeD="1"/>
</file>

<file path=xl/ctrlProps/ctrlProp83.xml><?xml version="1.0" encoding="utf-8"?>
<formControlPr xmlns="http://schemas.microsoft.com/office/spreadsheetml/2009/9/main" objectType="CheckBox" fmlaLink="$M$28" lockText="1" noThreeD="1"/>
</file>

<file path=xl/ctrlProps/ctrlProp84.xml><?xml version="1.0" encoding="utf-8"?>
<formControlPr xmlns="http://schemas.microsoft.com/office/spreadsheetml/2009/9/main" objectType="CheckBox" fmlaLink="$L$29" lockText="1" noThreeD="1"/>
</file>

<file path=xl/ctrlProps/ctrlProp85.xml><?xml version="1.0" encoding="utf-8"?>
<formControlPr xmlns="http://schemas.microsoft.com/office/spreadsheetml/2009/9/main" objectType="CheckBox" fmlaLink="$M$9" lockText="1" noThreeD="1"/>
</file>

<file path=xl/ctrlProps/ctrlProp86.xml><?xml version="1.0" encoding="utf-8"?>
<formControlPr xmlns="http://schemas.microsoft.com/office/spreadsheetml/2009/9/main" objectType="CheckBox" fmlaLink="$M$10" lockText="1" noThreeD="1"/>
</file>

<file path=xl/ctrlProps/ctrlProp87.xml><?xml version="1.0" encoding="utf-8"?>
<formControlPr xmlns="http://schemas.microsoft.com/office/spreadsheetml/2009/9/main" objectType="CheckBox" fmlaLink="$M$11" lockText="1" noThreeD="1"/>
</file>

<file path=xl/ctrlProps/ctrlProp88.xml><?xml version="1.0" encoding="utf-8"?>
<formControlPr xmlns="http://schemas.microsoft.com/office/spreadsheetml/2009/9/main" objectType="CheckBox" fmlaLink="$M$13" lockText="1" noThreeD="1"/>
</file>

<file path=xl/ctrlProps/ctrlProp89.xml><?xml version="1.0" encoding="utf-8"?>
<formControlPr xmlns="http://schemas.microsoft.com/office/spreadsheetml/2009/9/main" objectType="CheckBox" fmlaLink="$M$12"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CheckBox" fmlaLink="$N$9" lockText="1" noThreeD="1"/>
</file>

<file path=xl/ctrlProps/ctrlProp91.xml><?xml version="1.0" encoding="utf-8"?>
<formControlPr xmlns="http://schemas.microsoft.com/office/spreadsheetml/2009/9/main" objectType="CheckBox" fmlaLink="$N$10" lockText="1" noThreeD="1"/>
</file>

<file path=xl/ctrlProps/ctrlProp92.xml><?xml version="1.0" encoding="utf-8"?>
<formControlPr xmlns="http://schemas.microsoft.com/office/spreadsheetml/2009/9/main" objectType="CheckBox" fmlaLink="$N$11" lockText="1" noThreeD="1"/>
</file>

<file path=xl/ctrlProps/ctrlProp93.xml><?xml version="1.0" encoding="utf-8"?>
<formControlPr xmlns="http://schemas.microsoft.com/office/spreadsheetml/2009/9/main" objectType="CheckBox" fmlaLink="$N$13" lockText="1" noThreeD="1"/>
</file>

<file path=xl/ctrlProps/ctrlProp94.xml><?xml version="1.0" encoding="utf-8"?>
<formControlPr xmlns="http://schemas.microsoft.com/office/spreadsheetml/2009/9/main" objectType="CheckBox" fmlaLink="$N$12" lockText="1" noThreeD="1"/>
</file>

<file path=xl/ctrlProps/ctrlProp95.xml><?xml version="1.0" encoding="utf-8"?>
<formControlPr xmlns="http://schemas.microsoft.com/office/spreadsheetml/2009/9/main" objectType="CheckBox" fmlaLink="$L$13" lockText="1" noThreeD="1"/>
</file>

<file path=xl/ctrlProps/ctrlProp96.xml><?xml version="1.0" encoding="utf-8"?>
<formControlPr xmlns="http://schemas.microsoft.com/office/spreadsheetml/2009/9/main" objectType="CheckBox" fmlaLink="$L$9" lockText="1" noThreeD="1"/>
</file>

<file path=xl/ctrlProps/ctrlProp97.xml><?xml version="1.0" encoding="utf-8"?>
<formControlPr xmlns="http://schemas.microsoft.com/office/spreadsheetml/2009/9/main" objectType="CheckBox" fmlaLink="$L$12" lockText="1" noThreeD="1"/>
</file>

<file path=xl/ctrlProps/ctrlProp98.xml><?xml version="1.0" encoding="utf-8"?>
<formControlPr xmlns="http://schemas.microsoft.com/office/spreadsheetml/2009/9/main" objectType="CheckBox" fmlaLink="$L$11" lockText="1" noThreeD="1"/>
</file>

<file path=xl/ctrlProps/ctrlProp99.xml><?xml version="1.0" encoding="utf-8"?>
<formControlPr xmlns="http://schemas.microsoft.com/office/spreadsheetml/2009/9/main" objectType="CheckBox" fmlaLink="$L$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15</xdr:row>
          <xdr:rowOff>114300</xdr:rowOff>
        </xdr:from>
        <xdr:to>
          <xdr:col>3</xdr:col>
          <xdr:colOff>447675</xdr:colOff>
          <xdr:row>15</xdr:row>
          <xdr:rowOff>342900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104775</xdr:rowOff>
        </xdr:from>
        <xdr:to>
          <xdr:col>4</xdr:col>
          <xdr:colOff>447675</xdr:colOff>
          <xdr:row>15</xdr:row>
          <xdr:rowOff>333375</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xdr:row>
          <xdr:rowOff>104775</xdr:rowOff>
        </xdr:from>
        <xdr:to>
          <xdr:col>5</xdr:col>
          <xdr:colOff>485775</xdr:colOff>
          <xdr:row>15</xdr:row>
          <xdr:rowOff>333375</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27</xdr:row>
          <xdr:rowOff>238125</xdr:rowOff>
        </xdr:from>
        <xdr:to>
          <xdr:col>2</xdr:col>
          <xdr:colOff>590550</xdr:colOff>
          <xdr:row>27</xdr:row>
          <xdr:rowOff>514350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27</xdr:row>
          <xdr:rowOff>238125</xdr:rowOff>
        </xdr:from>
        <xdr:to>
          <xdr:col>7</xdr:col>
          <xdr:colOff>9525</xdr:colOff>
          <xdr:row>27</xdr:row>
          <xdr:rowOff>495300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xdr:row>
          <xdr:rowOff>19050</xdr:rowOff>
        </xdr:from>
        <xdr:to>
          <xdr:col>2</xdr:col>
          <xdr:colOff>523875</xdr:colOff>
          <xdr:row>12</xdr:row>
          <xdr:rowOff>19050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xdr:row>
          <xdr:rowOff>0</xdr:rowOff>
        </xdr:from>
        <xdr:to>
          <xdr:col>2</xdr:col>
          <xdr:colOff>533400</xdr:colOff>
          <xdr:row>13</xdr:row>
          <xdr:rowOff>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66675</xdr:rowOff>
        </xdr:from>
        <xdr:to>
          <xdr:col>3</xdr:col>
          <xdr:colOff>457200</xdr:colOff>
          <xdr:row>17</xdr:row>
          <xdr:rowOff>304800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18</xdr:row>
          <xdr:rowOff>47625</xdr:rowOff>
        </xdr:from>
        <xdr:to>
          <xdr:col>3</xdr:col>
          <xdr:colOff>504825</xdr:colOff>
          <xdr:row>18</xdr:row>
          <xdr:rowOff>257175</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19</xdr:row>
          <xdr:rowOff>28575</xdr:rowOff>
        </xdr:from>
        <xdr:to>
          <xdr:col>3</xdr:col>
          <xdr:colOff>504825</xdr:colOff>
          <xdr:row>19</xdr:row>
          <xdr:rowOff>238125</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200025</xdr:rowOff>
        </xdr:from>
        <xdr:to>
          <xdr:col>3</xdr:col>
          <xdr:colOff>581025</xdr:colOff>
          <xdr:row>21</xdr:row>
          <xdr:rowOff>114300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20</xdr:row>
          <xdr:rowOff>180975</xdr:rowOff>
        </xdr:from>
        <xdr:to>
          <xdr:col>4</xdr:col>
          <xdr:colOff>876300</xdr:colOff>
          <xdr:row>21</xdr:row>
          <xdr:rowOff>114300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22</xdr:row>
          <xdr:rowOff>171450</xdr:rowOff>
        </xdr:from>
        <xdr:to>
          <xdr:col>3</xdr:col>
          <xdr:colOff>619125</xdr:colOff>
          <xdr:row>23</xdr:row>
          <xdr:rowOff>114300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22</xdr:row>
          <xdr:rowOff>190500</xdr:rowOff>
        </xdr:from>
        <xdr:to>
          <xdr:col>4</xdr:col>
          <xdr:colOff>876300</xdr:colOff>
          <xdr:row>23</xdr:row>
          <xdr:rowOff>114300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876300</xdr:colOff>
          <xdr:row>10</xdr:row>
          <xdr:rowOff>590550</xdr:rowOff>
        </xdr:from>
        <xdr:to>
          <xdr:col>2</xdr:col>
          <xdr:colOff>638175</xdr:colOff>
          <xdr:row>13</xdr:row>
          <xdr:rowOff>171450</xdr:rowOff>
        </xdr:to>
        <xdr:sp macro="" textlink="">
          <xdr:nvSpPr>
            <xdr:cNvPr id="1049" name="NW会員"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20</xdr:row>
          <xdr:rowOff>152400</xdr:rowOff>
        </xdr:from>
        <xdr:to>
          <xdr:col>5</xdr:col>
          <xdr:colOff>762000</xdr:colOff>
          <xdr:row>21</xdr:row>
          <xdr:rowOff>152400</xdr:rowOff>
        </xdr:to>
        <xdr:sp macro="" textlink="">
          <xdr:nvSpPr>
            <xdr:cNvPr id="1051" name="乳幼児"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22</xdr:row>
          <xdr:rowOff>76200</xdr:rowOff>
        </xdr:from>
        <xdr:to>
          <xdr:col>5</xdr:col>
          <xdr:colOff>781050</xdr:colOff>
          <xdr:row>23</xdr:row>
          <xdr:rowOff>171450</xdr:rowOff>
        </xdr:to>
        <xdr:sp macro="" textlink="">
          <xdr:nvSpPr>
            <xdr:cNvPr id="1072" name="車での送迎"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30</xdr:row>
          <xdr:rowOff>47625</xdr:rowOff>
        </xdr:from>
        <xdr:to>
          <xdr:col>12</xdr:col>
          <xdr:colOff>695325</xdr:colOff>
          <xdr:row>31</xdr:row>
          <xdr:rowOff>57150</xdr:rowOff>
        </xdr:to>
        <xdr:sp macro="" textlink="">
          <xdr:nvSpPr>
            <xdr:cNvPr id="1076" name="担当1"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133350</xdr:rowOff>
        </xdr:from>
        <xdr:to>
          <xdr:col>7</xdr:col>
          <xdr:colOff>323850</xdr:colOff>
          <xdr:row>33</xdr:row>
          <xdr:rowOff>428625</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33</xdr:row>
          <xdr:rowOff>114300</xdr:rowOff>
        </xdr:from>
        <xdr:to>
          <xdr:col>9</xdr:col>
          <xdr:colOff>152400</xdr:colOff>
          <xdr:row>33</xdr:row>
          <xdr:rowOff>428625</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33</xdr:row>
          <xdr:rowOff>123825</xdr:rowOff>
        </xdr:from>
        <xdr:to>
          <xdr:col>12</xdr:col>
          <xdr:colOff>19050</xdr:colOff>
          <xdr:row>33</xdr:row>
          <xdr:rowOff>419100</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33</xdr:row>
          <xdr:rowOff>28575</xdr:rowOff>
        </xdr:from>
        <xdr:to>
          <xdr:col>12</xdr:col>
          <xdr:colOff>590550</xdr:colOff>
          <xdr:row>34</xdr:row>
          <xdr:rowOff>57150</xdr:rowOff>
        </xdr:to>
        <xdr:sp macro="" textlink="">
          <xdr:nvSpPr>
            <xdr:cNvPr id="1080" name="担当２"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27</xdr:row>
          <xdr:rowOff>104775</xdr:rowOff>
        </xdr:from>
        <xdr:to>
          <xdr:col>12</xdr:col>
          <xdr:colOff>190500</xdr:colOff>
          <xdr:row>28</xdr:row>
          <xdr:rowOff>19050</xdr:rowOff>
        </xdr:to>
        <xdr:sp macro="" textlink="">
          <xdr:nvSpPr>
            <xdr:cNvPr id="1081" name="参加日程"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17</xdr:row>
          <xdr:rowOff>38100</xdr:rowOff>
        </xdr:from>
        <xdr:to>
          <xdr:col>5</xdr:col>
          <xdr:colOff>866775</xdr:colOff>
          <xdr:row>20</xdr:row>
          <xdr:rowOff>57150</xdr:rowOff>
        </xdr:to>
        <xdr:sp macro="" textlink="">
          <xdr:nvSpPr>
            <xdr:cNvPr id="1082" name="病児病後児"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14</xdr:row>
          <xdr:rowOff>361950</xdr:rowOff>
        </xdr:from>
        <xdr:to>
          <xdr:col>5</xdr:col>
          <xdr:colOff>1028700</xdr:colOff>
          <xdr:row>16</xdr:row>
          <xdr:rowOff>190500</xdr:rowOff>
        </xdr:to>
        <xdr:sp macro="" textlink="">
          <xdr:nvSpPr>
            <xdr:cNvPr id="1083" name="運営方法"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xdr:oneCellAnchor>
    <xdr:from>
      <xdr:col>3</xdr:col>
      <xdr:colOff>1</xdr:colOff>
      <xdr:row>34</xdr:row>
      <xdr:rowOff>11206</xdr:rowOff>
    </xdr:from>
    <xdr:ext cx="1082348" cy="259045"/>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619376" y="12098431"/>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メールアドレス</a:t>
          </a:r>
        </a:p>
      </xdr:txBody>
    </xdr:sp>
    <xdr:clientData/>
  </xdr:oneCellAnchor>
  <xdr:oneCellAnchor>
    <xdr:from>
      <xdr:col>2</xdr:col>
      <xdr:colOff>779930</xdr:colOff>
      <xdr:row>30</xdr:row>
      <xdr:rowOff>567019</xdr:rowOff>
    </xdr:from>
    <xdr:ext cx="1082348" cy="259045"/>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589680" y="10901644"/>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メールアドレス</a:t>
          </a:r>
        </a:p>
      </xdr:txBody>
    </xdr:sp>
    <xdr:clientData/>
  </xdr:oneCellAnchor>
  <xdr:oneCellAnchor>
    <xdr:from>
      <xdr:col>2</xdr:col>
      <xdr:colOff>802341</xdr:colOff>
      <xdr:row>30</xdr:row>
      <xdr:rowOff>17929</xdr:rowOff>
    </xdr:from>
    <xdr:ext cx="505267" cy="259045"/>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617694" y="10360958"/>
          <a:ext cx="5052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氏 名</a:t>
          </a:r>
        </a:p>
      </xdr:txBody>
    </xdr:sp>
    <xdr:clientData/>
  </xdr:oneCellAnchor>
  <xdr:oneCellAnchor>
    <xdr:from>
      <xdr:col>3</xdr:col>
      <xdr:colOff>13447</xdr:colOff>
      <xdr:row>33</xdr:row>
      <xdr:rowOff>13447</xdr:rowOff>
    </xdr:from>
    <xdr:ext cx="441146" cy="259045"/>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632822" y="11576797"/>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氏名</a:t>
          </a:r>
        </a:p>
      </xdr:txBody>
    </xdr:sp>
    <xdr:clientData/>
  </xdr:oneCellAnchor>
  <mc:AlternateContent xmlns:mc="http://schemas.openxmlformats.org/markup-compatibility/2006">
    <mc:Choice xmlns:a14="http://schemas.microsoft.com/office/drawing/2010/main" Requires="a14">
      <xdr:twoCellAnchor editAs="oneCell">
        <xdr:from>
          <xdr:col>6</xdr:col>
          <xdr:colOff>790575</xdr:colOff>
          <xdr:row>30</xdr:row>
          <xdr:rowOff>133350</xdr:rowOff>
        </xdr:from>
        <xdr:to>
          <xdr:col>7</xdr:col>
          <xdr:colOff>390525</xdr:colOff>
          <xdr:row>30</xdr:row>
          <xdr:rowOff>485775</xdr:rowOff>
        </xdr:to>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30</xdr:row>
          <xdr:rowOff>114300</xdr:rowOff>
        </xdr:from>
        <xdr:to>
          <xdr:col>9</xdr:col>
          <xdr:colOff>247650</xdr:colOff>
          <xdr:row>30</xdr:row>
          <xdr:rowOff>457200</xdr:rowOff>
        </xdr:to>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30</xdr:row>
          <xdr:rowOff>114300</xdr:rowOff>
        </xdr:from>
        <xdr:to>
          <xdr:col>12</xdr:col>
          <xdr:colOff>104775</xdr:colOff>
          <xdr:row>30</xdr:row>
          <xdr:rowOff>457200</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0</xdr:colOff>
      <xdr:row>10</xdr:row>
      <xdr:rowOff>0</xdr:rowOff>
    </xdr:from>
    <xdr:ext cx="825867" cy="25904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815353" y="3048000"/>
          <a:ext cx="8258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センター名</a:t>
          </a:r>
        </a:p>
      </xdr:txBody>
    </xdr:sp>
    <xdr:clientData/>
  </xdr:oneCellAnchor>
  <xdr:twoCellAnchor editAs="oneCell">
    <xdr:from>
      <xdr:col>10</xdr:col>
      <xdr:colOff>33616</xdr:colOff>
      <xdr:row>1</xdr:row>
      <xdr:rowOff>78438</xdr:rowOff>
    </xdr:from>
    <xdr:to>
      <xdr:col>12</xdr:col>
      <xdr:colOff>773205</xdr:colOff>
      <xdr:row>5</xdr:row>
      <xdr:rowOff>257733</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7788087" y="649938"/>
          <a:ext cx="1467971" cy="1467971"/>
        </a:xfrm>
        <a:prstGeom prst="rect">
          <a:avLst/>
        </a:prstGeom>
        <a:ln w="0">
          <a:noFill/>
        </a:ln>
      </xdr:spPr>
    </xdr:pic>
    <xdr:clientData/>
  </xdr:twoCellAnchor>
  <mc:AlternateContent xmlns:mc="http://schemas.openxmlformats.org/markup-compatibility/2006">
    <mc:Choice xmlns:a14="http://schemas.microsoft.com/office/drawing/2010/main" Requires="a14">
      <xdr:twoCellAnchor editAs="oneCell">
        <xdr:from>
          <xdr:col>7</xdr:col>
          <xdr:colOff>590550</xdr:colOff>
          <xdr:row>12</xdr:row>
          <xdr:rowOff>19050</xdr:rowOff>
        </xdr:from>
        <xdr:to>
          <xdr:col>10</xdr:col>
          <xdr:colOff>209550</xdr:colOff>
          <xdr:row>13</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38</xdr:row>
          <xdr:rowOff>171450</xdr:rowOff>
        </xdr:from>
        <xdr:to>
          <xdr:col>12</xdr:col>
          <xdr:colOff>628650</xdr:colOff>
          <xdr:row>40</xdr:row>
          <xdr:rowOff>47625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44823</xdr:colOff>
      <xdr:row>16</xdr:row>
      <xdr:rowOff>44823</xdr:rowOff>
    </xdr:from>
    <xdr:to>
      <xdr:col>5</xdr:col>
      <xdr:colOff>974912</xdr:colOff>
      <xdr:row>16</xdr:row>
      <xdr:rowOff>224116</xdr:rowOff>
    </xdr:to>
    <xdr:sp macro="" textlink="">
      <xdr:nvSpPr>
        <xdr:cNvPr id="3" name="大かっこ 2">
          <a:extLst>
            <a:ext uri="{FF2B5EF4-FFF2-40B4-BE49-F238E27FC236}">
              <a16:creationId xmlns:a16="http://schemas.microsoft.com/office/drawing/2014/main" id="{567DB560-AA93-402F-9269-1B8E0E85F134}"/>
            </a:ext>
          </a:extLst>
        </xdr:cNvPr>
        <xdr:cNvSpPr/>
      </xdr:nvSpPr>
      <xdr:spPr>
        <a:xfrm>
          <a:off x="3585882" y="5423647"/>
          <a:ext cx="1848971" cy="179293"/>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15</xdr:row>
          <xdr:rowOff>114300</xdr:rowOff>
        </xdr:from>
        <xdr:to>
          <xdr:col>3</xdr:col>
          <xdr:colOff>457200</xdr:colOff>
          <xdr:row>15</xdr:row>
          <xdr:rowOff>361950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15</xdr:row>
          <xdr:rowOff>104775</xdr:rowOff>
        </xdr:from>
        <xdr:to>
          <xdr:col>4</xdr:col>
          <xdr:colOff>457200</xdr:colOff>
          <xdr:row>15</xdr:row>
          <xdr:rowOff>342900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xdr:row>
          <xdr:rowOff>104775</xdr:rowOff>
        </xdr:from>
        <xdr:to>
          <xdr:col>5</xdr:col>
          <xdr:colOff>485775</xdr:colOff>
          <xdr:row>15</xdr:row>
          <xdr:rowOff>342900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66675</xdr:rowOff>
        </xdr:from>
        <xdr:to>
          <xdr:col>5</xdr:col>
          <xdr:colOff>828675</xdr:colOff>
          <xdr:row>15</xdr:row>
          <xdr:rowOff>447675</xdr:rowOff>
        </xdr:to>
        <xdr:sp macro="" textlink="">
          <xdr:nvSpPr>
            <xdr:cNvPr id="2052" name="Group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運営方法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xdr:row>
          <xdr:rowOff>19050</xdr:rowOff>
        </xdr:from>
        <xdr:to>
          <xdr:col>2</xdr:col>
          <xdr:colOff>523875</xdr:colOff>
          <xdr:row>12</xdr:row>
          <xdr:rowOff>9525</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xdr:row>
          <xdr:rowOff>0</xdr:rowOff>
        </xdr:from>
        <xdr:to>
          <xdr:col>2</xdr:col>
          <xdr:colOff>533400</xdr:colOff>
          <xdr:row>13</xdr:row>
          <xdr:rowOff>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66675</xdr:rowOff>
        </xdr:from>
        <xdr:to>
          <xdr:col>3</xdr:col>
          <xdr:colOff>495300</xdr:colOff>
          <xdr:row>17</xdr:row>
          <xdr:rowOff>276225</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18</xdr:row>
          <xdr:rowOff>47625</xdr:rowOff>
        </xdr:from>
        <xdr:to>
          <xdr:col>3</xdr:col>
          <xdr:colOff>504825</xdr:colOff>
          <xdr:row>18</xdr:row>
          <xdr:rowOff>266700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19</xdr:row>
          <xdr:rowOff>28575</xdr:rowOff>
        </xdr:from>
        <xdr:to>
          <xdr:col>3</xdr:col>
          <xdr:colOff>504825</xdr:colOff>
          <xdr:row>19</xdr:row>
          <xdr:rowOff>238125</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200025</xdr:rowOff>
        </xdr:from>
        <xdr:to>
          <xdr:col>3</xdr:col>
          <xdr:colOff>581025</xdr:colOff>
          <xdr:row>21</xdr:row>
          <xdr:rowOff>104775</xdr:rowOff>
        </xdr:to>
        <xdr:sp macro="" textlink="">
          <xdr:nvSpPr>
            <xdr:cNvPr id="2058" name="Option Button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20</xdr:row>
          <xdr:rowOff>180975</xdr:rowOff>
        </xdr:from>
        <xdr:to>
          <xdr:col>4</xdr:col>
          <xdr:colOff>885825</xdr:colOff>
          <xdr:row>21</xdr:row>
          <xdr:rowOff>104775</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22</xdr:row>
          <xdr:rowOff>171450</xdr:rowOff>
        </xdr:from>
        <xdr:to>
          <xdr:col>3</xdr:col>
          <xdr:colOff>609600</xdr:colOff>
          <xdr:row>23</xdr:row>
          <xdr:rowOff>104775</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22</xdr:row>
          <xdr:rowOff>190500</xdr:rowOff>
        </xdr:from>
        <xdr:to>
          <xdr:col>4</xdr:col>
          <xdr:colOff>885825</xdr:colOff>
          <xdr:row>23</xdr:row>
          <xdr:rowOff>114300</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876300</xdr:colOff>
          <xdr:row>10</xdr:row>
          <xdr:rowOff>590550</xdr:rowOff>
        </xdr:from>
        <xdr:to>
          <xdr:col>2</xdr:col>
          <xdr:colOff>638175</xdr:colOff>
          <xdr:row>13</xdr:row>
          <xdr:rowOff>171450</xdr:rowOff>
        </xdr:to>
        <xdr:sp macro="" textlink="">
          <xdr:nvSpPr>
            <xdr:cNvPr id="2062" name="Group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17</xdr:row>
          <xdr:rowOff>9525</xdr:rowOff>
        </xdr:from>
        <xdr:to>
          <xdr:col>4</xdr:col>
          <xdr:colOff>209550</xdr:colOff>
          <xdr:row>20</xdr:row>
          <xdr:rowOff>47625</xdr:rowOff>
        </xdr:to>
        <xdr:sp macro="" textlink="">
          <xdr:nvSpPr>
            <xdr:cNvPr id="2063" name="Group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20</xdr:row>
          <xdr:rowOff>152400</xdr:rowOff>
        </xdr:from>
        <xdr:to>
          <xdr:col>5</xdr:col>
          <xdr:colOff>762000</xdr:colOff>
          <xdr:row>21</xdr:row>
          <xdr:rowOff>152400</xdr:rowOff>
        </xdr:to>
        <xdr:sp macro="" textlink="">
          <xdr:nvSpPr>
            <xdr:cNvPr id="2064" name="Group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22</xdr:row>
          <xdr:rowOff>76200</xdr:rowOff>
        </xdr:from>
        <xdr:to>
          <xdr:col>5</xdr:col>
          <xdr:colOff>781050</xdr:colOff>
          <xdr:row>23</xdr:row>
          <xdr:rowOff>171450</xdr:rowOff>
        </xdr:to>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800100</xdr:colOff>
          <xdr:row>30</xdr:row>
          <xdr:rowOff>133350</xdr:rowOff>
        </xdr:from>
        <xdr:to>
          <xdr:col>7</xdr:col>
          <xdr:colOff>447675</xdr:colOff>
          <xdr:row>30</xdr:row>
          <xdr:rowOff>438150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247650</xdr:colOff>
          <xdr:row>30</xdr:row>
          <xdr:rowOff>133350</xdr:rowOff>
        </xdr:from>
        <xdr:to>
          <xdr:col>9</xdr:col>
          <xdr:colOff>276225</xdr:colOff>
          <xdr:row>30</xdr:row>
          <xdr:rowOff>438150</xdr:rowOff>
        </xdr:to>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30</xdr:row>
          <xdr:rowOff>142875</xdr:rowOff>
        </xdr:from>
        <xdr:to>
          <xdr:col>11</xdr:col>
          <xdr:colOff>466725</xdr:colOff>
          <xdr:row>30</xdr:row>
          <xdr:rowOff>447675</xdr:rowOff>
        </xdr:to>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657225</xdr:colOff>
          <xdr:row>30</xdr:row>
          <xdr:rowOff>47625</xdr:rowOff>
        </xdr:from>
        <xdr:to>
          <xdr:col>12</xdr:col>
          <xdr:colOff>428625</xdr:colOff>
          <xdr:row>31</xdr:row>
          <xdr:rowOff>47625</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809625</xdr:colOff>
          <xdr:row>33</xdr:row>
          <xdr:rowOff>142875</xdr:rowOff>
        </xdr:from>
        <xdr:to>
          <xdr:col>7</xdr:col>
          <xdr:colOff>342900</xdr:colOff>
          <xdr:row>33</xdr:row>
          <xdr:rowOff>400050</xdr:rowOff>
        </xdr:to>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33</xdr:row>
          <xdr:rowOff>142875</xdr:rowOff>
        </xdr:from>
        <xdr:to>
          <xdr:col>9</xdr:col>
          <xdr:colOff>123825</xdr:colOff>
          <xdr:row>33</xdr:row>
          <xdr:rowOff>419100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33</xdr:row>
          <xdr:rowOff>123825</xdr:rowOff>
        </xdr:from>
        <xdr:to>
          <xdr:col>11</xdr:col>
          <xdr:colOff>342900</xdr:colOff>
          <xdr:row>33</xdr:row>
          <xdr:rowOff>381000</xdr:rowOff>
        </xdr:to>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33</xdr:row>
          <xdr:rowOff>47625</xdr:rowOff>
        </xdr:from>
        <xdr:to>
          <xdr:col>12</xdr:col>
          <xdr:colOff>371475</xdr:colOff>
          <xdr:row>34</xdr:row>
          <xdr:rowOff>76200</xdr:rowOff>
        </xdr:to>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27</xdr:row>
          <xdr:rowOff>228600</xdr:rowOff>
        </xdr:from>
        <xdr:to>
          <xdr:col>2</xdr:col>
          <xdr:colOff>723900</xdr:colOff>
          <xdr:row>27</xdr:row>
          <xdr:rowOff>485775</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27</xdr:row>
          <xdr:rowOff>238125</xdr:rowOff>
        </xdr:from>
        <xdr:to>
          <xdr:col>7</xdr:col>
          <xdr:colOff>66675</xdr:colOff>
          <xdr:row>27</xdr:row>
          <xdr:rowOff>495300</xdr:rowOff>
        </xdr:to>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27</xdr:row>
          <xdr:rowOff>152400</xdr:rowOff>
        </xdr:from>
        <xdr:to>
          <xdr:col>11</xdr:col>
          <xdr:colOff>485775</xdr:colOff>
          <xdr:row>27</xdr:row>
          <xdr:rowOff>628650</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xdr:oneCellAnchor>
    <xdr:from>
      <xdr:col>2</xdr:col>
      <xdr:colOff>788893</xdr:colOff>
      <xdr:row>34</xdr:row>
      <xdr:rowOff>15689</xdr:rowOff>
    </xdr:from>
    <xdr:ext cx="1082348" cy="259045"/>
    <xdr:sp macro="" textlink="">
      <xdr:nvSpPr>
        <xdr:cNvPr id="2" name="テキスト ボックス 1">
          <a:extLst>
            <a:ext uri="{FF2B5EF4-FFF2-40B4-BE49-F238E27FC236}">
              <a16:creationId xmlns:a16="http://schemas.microsoft.com/office/drawing/2014/main" id="{A816C6BE-BCAD-460A-B2B6-6A7E6E1BDE14}"/>
            </a:ext>
          </a:extLst>
        </xdr:cNvPr>
        <xdr:cNvSpPr txBox="1"/>
      </xdr:nvSpPr>
      <xdr:spPr>
        <a:xfrm>
          <a:off x="2598643" y="11693339"/>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メールアドレス</a:t>
          </a:r>
        </a:p>
      </xdr:txBody>
    </xdr:sp>
    <xdr:clientData/>
  </xdr:oneCellAnchor>
  <xdr:oneCellAnchor>
    <xdr:from>
      <xdr:col>2</xdr:col>
      <xdr:colOff>761999</xdr:colOff>
      <xdr:row>30</xdr:row>
      <xdr:rowOff>571502</xdr:rowOff>
    </xdr:from>
    <xdr:ext cx="1082348" cy="259045"/>
    <xdr:sp macro="" textlink="">
      <xdr:nvSpPr>
        <xdr:cNvPr id="3" name="テキスト ボックス 2">
          <a:extLst>
            <a:ext uri="{FF2B5EF4-FFF2-40B4-BE49-F238E27FC236}">
              <a16:creationId xmlns:a16="http://schemas.microsoft.com/office/drawing/2014/main" id="{6A6E673A-0FB8-4512-A967-1C1EF0EC5C40}"/>
            </a:ext>
          </a:extLst>
        </xdr:cNvPr>
        <xdr:cNvSpPr txBox="1"/>
      </xdr:nvSpPr>
      <xdr:spPr>
        <a:xfrm>
          <a:off x="2571749" y="10496552"/>
          <a:ext cx="108234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メールアドレス</a:t>
          </a:r>
        </a:p>
      </xdr:txBody>
    </xdr:sp>
    <xdr:clientData/>
  </xdr:oneCellAnchor>
  <xdr:oneCellAnchor>
    <xdr:from>
      <xdr:col>2</xdr:col>
      <xdr:colOff>784410</xdr:colOff>
      <xdr:row>30</xdr:row>
      <xdr:rowOff>22412</xdr:rowOff>
    </xdr:from>
    <xdr:ext cx="505267" cy="259045"/>
    <xdr:sp macro="" textlink="">
      <xdr:nvSpPr>
        <xdr:cNvPr id="4" name="テキスト ボックス 3">
          <a:extLst>
            <a:ext uri="{FF2B5EF4-FFF2-40B4-BE49-F238E27FC236}">
              <a16:creationId xmlns:a16="http://schemas.microsoft.com/office/drawing/2014/main" id="{39A8C44D-9F49-4555-A978-6FDED564CCF2}"/>
            </a:ext>
          </a:extLst>
        </xdr:cNvPr>
        <xdr:cNvSpPr txBox="1"/>
      </xdr:nvSpPr>
      <xdr:spPr>
        <a:xfrm>
          <a:off x="2594160" y="9947462"/>
          <a:ext cx="5052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氏 名</a:t>
          </a:r>
        </a:p>
      </xdr:txBody>
    </xdr:sp>
    <xdr:clientData/>
  </xdr:oneCellAnchor>
  <xdr:oneCellAnchor>
    <xdr:from>
      <xdr:col>2</xdr:col>
      <xdr:colOff>802339</xdr:colOff>
      <xdr:row>33</xdr:row>
      <xdr:rowOff>17930</xdr:rowOff>
    </xdr:from>
    <xdr:ext cx="441146" cy="259045"/>
    <xdr:sp macro="" textlink="">
      <xdr:nvSpPr>
        <xdr:cNvPr id="5" name="テキスト ボックス 4">
          <a:extLst>
            <a:ext uri="{FF2B5EF4-FFF2-40B4-BE49-F238E27FC236}">
              <a16:creationId xmlns:a16="http://schemas.microsoft.com/office/drawing/2014/main" id="{2A16C4D2-501D-400A-BD03-D337AC4F40FD}"/>
            </a:ext>
          </a:extLst>
        </xdr:cNvPr>
        <xdr:cNvSpPr txBox="1"/>
      </xdr:nvSpPr>
      <xdr:spPr>
        <a:xfrm>
          <a:off x="2612089" y="11171705"/>
          <a:ext cx="4411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氏名</a:t>
          </a:r>
        </a:p>
      </xdr:txBody>
    </xdr:sp>
    <xdr:clientData/>
  </xdr:oneCellAnchor>
  <xdr:oneCellAnchor>
    <xdr:from>
      <xdr:col>1</xdr:col>
      <xdr:colOff>869574</xdr:colOff>
      <xdr:row>9</xdr:row>
      <xdr:rowOff>208429</xdr:rowOff>
    </xdr:from>
    <xdr:ext cx="825867" cy="259045"/>
    <xdr:sp macro="" textlink="">
      <xdr:nvSpPr>
        <xdr:cNvPr id="6" name="テキスト ボックス 5">
          <a:extLst>
            <a:ext uri="{FF2B5EF4-FFF2-40B4-BE49-F238E27FC236}">
              <a16:creationId xmlns:a16="http://schemas.microsoft.com/office/drawing/2014/main" id="{239BCE69-C5B1-4503-951E-5ADB5D244A16}"/>
            </a:ext>
          </a:extLst>
        </xdr:cNvPr>
        <xdr:cNvSpPr txBox="1"/>
      </xdr:nvSpPr>
      <xdr:spPr>
        <a:xfrm>
          <a:off x="1774449" y="2923054"/>
          <a:ext cx="82586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ＭＳ ゴシック" panose="020B0609070205080204" pitchFamily="49" charset="-128"/>
              <a:ea typeface="ＭＳ ゴシック" panose="020B0609070205080204" pitchFamily="49" charset="-128"/>
            </a:rPr>
            <a:t>センター名</a:t>
          </a:r>
        </a:p>
      </xdr:txBody>
    </xdr:sp>
    <xdr:clientData/>
  </xdr:oneCellAnchor>
  <xdr:twoCellAnchor editAs="oneCell">
    <xdr:from>
      <xdr:col>10</xdr:col>
      <xdr:colOff>22410</xdr:colOff>
      <xdr:row>1</xdr:row>
      <xdr:rowOff>78441</xdr:rowOff>
    </xdr:from>
    <xdr:to>
      <xdr:col>12</xdr:col>
      <xdr:colOff>493055</xdr:colOff>
      <xdr:row>5</xdr:row>
      <xdr:rowOff>190499</xdr:rowOff>
    </xdr:to>
    <xdr:pic>
      <xdr:nvPicPr>
        <xdr:cNvPr id="7" name="図 6">
          <a:extLst>
            <a:ext uri="{FF2B5EF4-FFF2-40B4-BE49-F238E27FC236}">
              <a16:creationId xmlns:a16="http://schemas.microsoft.com/office/drawing/2014/main" id="{C9973686-87C4-4F84-AD46-08287B93BD2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7994835" y="649941"/>
          <a:ext cx="1404095" cy="140745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295275</xdr:colOff>
          <xdr:row>39</xdr:row>
          <xdr:rowOff>95250</xdr:rowOff>
        </xdr:from>
        <xdr:to>
          <xdr:col>26</xdr:col>
          <xdr:colOff>323850</xdr:colOff>
          <xdr:row>39</xdr:row>
          <xdr:rowOff>342900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12</xdr:row>
          <xdr:rowOff>19050</xdr:rowOff>
        </xdr:from>
        <xdr:to>
          <xdr:col>10</xdr:col>
          <xdr:colOff>142875</xdr:colOff>
          <xdr:row>13</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44824</xdr:colOff>
      <xdr:row>16</xdr:row>
      <xdr:rowOff>11205</xdr:rowOff>
    </xdr:from>
    <xdr:to>
      <xdr:col>5</xdr:col>
      <xdr:colOff>1053354</xdr:colOff>
      <xdr:row>16</xdr:row>
      <xdr:rowOff>224118</xdr:rowOff>
    </xdr:to>
    <xdr:sp macro="" textlink="">
      <xdr:nvSpPr>
        <xdr:cNvPr id="8" name="大かっこ 7">
          <a:extLst>
            <a:ext uri="{FF2B5EF4-FFF2-40B4-BE49-F238E27FC236}">
              <a16:creationId xmlns:a16="http://schemas.microsoft.com/office/drawing/2014/main" id="{01518866-B577-4BCE-92C3-3DB8373FFA26}"/>
            </a:ext>
          </a:extLst>
        </xdr:cNvPr>
        <xdr:cNvSpPr/>
      </xdr:nvSpPr>
      <xdr:spPr>
        <a:xfrm>
          <a:off x="3585883" y="5390029"/>
          <a:ext cx="1927412" cy="212913"/>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15</xdr:row>
          <xdr:rowOff>0</xdr:rowOff>
        </xdr:from>
        <xdr:to>
          <xdr:col>28</xdr:col>
          <xdr:colOff>95250</xdr:colOff>
          <xdr:row>16</xdr:row>
          <xdr:rowOff>200025</xdr:rowOff>
        </xdr:to>
        <xdr:sp macro="" textlink="">
          <xdr:nvSpPr>
            <xdr:cNvPr id="3073" name="Group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24</xdr:row>
          <xdr:rowOff>400050</xdr:rowOff>
        </xdr:from>
        <xdr:to>
          <xdr:col>4</xdr:col>
          <xdr:colOff>581025</xdr:colOff>
          <xdr:row>32</xdr:row>
          <xdr:rowOff>28575</xdr:rowOff>
        </xdr:to>
        <xdr:sp macro="" textlink="">
          <xdr:nvSpPr>
            <xdr:cNvPr id="3074" name="Group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24</xdr:row>
          <xdr:rowOff>419100</xdr:rowOff>
        </xdr:from>
        <xdr:to>
          <xdr:col>4</xdr:col>
          <xdr:colOff>1238250</xdr:colOff>
          <xdr:row>32</xdr:row>
          <xdr:rowOff>28575</xdr:rowOff>
        </xdr:to>
        <xdr:sp macro="" textlink="">
          <xdr:nvSpPr>
            <xdr:cNvPr id="3075" name="Group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0</xdr:rowOff>
        </xdr:from>
        <xdr:to>
          <xdr:col>6</xdr:col>
          <xdr:colOff>104775</xdr:colOff>
          <xdr:row>32</xdr:row>
          <xdr:rowOff>28575</xdr:rowOff>
        </xdr:to>
        <xdr:sp macro="" textlink="">
          <xdr:nvSpPr>
            <xdr:cNvPr id="3076" name="Group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25</xdr:row>
          <xdr:rowOff>0</xdr:rowOff>
        </xdr:from>
        <xdr:to>
          <xdr:col>6</xdr:col>
          <xdr:colOff>971550</xdr:colOff>
          <xdr:row>32</xdr:row>
          <xdr:rowOff>28575</xdr:rowOff>
        </xdr:to>
        <xdr:sp macro="" textlink="">
          <xdr:nvSpPr>
            <xdr:cNvPr id="3077" name="Group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25</xdr:row>
          <xdr:rowOff>0</xdr:rowOff>
        </xdr:from>
        <xdr:to>
          <xdr:col>8</xdr:col>
          <xdr:colOff>285750</xdr:colOff>
          <xdr:row>32</xdr:row>
          <xdr:rowOff>28575</xdr:rowOff>
        </xdr:to>
        <xdr:sp macro="" textlink="">
          <xdr:nvSpPr>
            <xdr:cNvPr id="3078" name="Group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914400</xdr:colOff>
          <xdr:row>25</xdr:row>
          <xdr:rowOff>0</xdr:rowOff>
        </xdr:from>
        <xdr:to>
          <xdr:col>8</xdr:col>
          <xdr:colOff>1276350</xdr:colOff>
          <xdr:row>32</xdr:row>
          <xdr:rowOff>28575</xdr:rowOff>
        </xdr:to>
        <xdr:sp macro="" textlink="">
          <xdr:nvSpPr>
            <xdr:cNvPr id="3079" name="Group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428625</xdr:colOff>
          <xdr:row>24</xdr:row>
          <xdr:rowOff>409575</xdr:rowOff>
        </xdr:from>
        <xdr:to>
          <xdr:col>27</xdr:col>
          <xdr:colOff>142875</xdr:colOff>
          <xdr:row>32</xdr:row>
          <xdr:rowOff>28575</xdr:rowOff>
        </xdr:to>
        <xdr:sp macro="" textlink="">
          <xdr:nvSpPr>
            <xdr:cNvPr id="3080" name="Group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16</xdr:row>
          <xdr:rowOff>0</xdr:rowOff>
        </xdr:from>
        <xdr:to>
          <xdr:col>28</xdr:col>
          <xdr:colOff>123825</xdr:colOff>
          <xdr:row>17</xdr:row>
          <xdr:rowOff>209550</xdr:rowOff>
        </xdr:to>
        <xdr:sp macro="" textlink="">
          <xdr:nvSpPr>
            <xdr:cNvPr id="3081" name="Group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24</xdr:row>
          <xdr:rowOff>0</xdr:rowOff>
        </xdr:from>
        <xdr:to>
          <xdr:col>28</xdr:col>
          <xdr:colOff>123825</xdr:colOff>
          <xdr:row>26</xdr:row>
          <xdr:rowOff>66675</xdr:rowOff>
        </xdr:to>
        <xdr:sp macro="" textlink="">
          <xdr:nvSpPr>
            <xdr:cNvPr id="3082" name="Group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24</xdr:row>
          <xdr:rowOff>400050</xdr:rowOff>
        </xdr:from>
        <xdr:to>
          <xdr:col>6</xdr:col>
          <xdr:colOff>581025</xdr:colOff>
          <xdr:row>32</xdr:row>
          <xdr:rowOff>28575</xdr:rowOff>
        </xdr:to>
        <xdr:sp macro="" textlink="">
          <xdr:nvSpPr>
            <xdr:cNvPr id="3083" name="Group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876300</xdr:colOff>
          <xdr:row>24</xdr:row>
          <xdr:rowOff>419100</xdr:rowOff>
        </xdr:from>
        <xdr:to>
          <xdr:col>6</xdr:col>
          <xdr:colOff>1238250</xdr:colOff>
          <xdr:row>32</xdr:row>
          <xdr:rowOff>28575</xdr:rowOff>
        </xdr:to>
        <xdr:sp macro="" textlink="">
          <xdr:nvSpPr>
            <xdr:cNvPr id="3084" name="Group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24</xdr:row>
          <xdr:rowOff>400050</xdr:rowOff>
        </xdr:from>
        <xdr:to>
          <xdr:col>8</xdr:col>
          <xdr:colOff>581025</xdr:colOff>
          <xdr:row>32</xdr:row>
          <xdr:rowOff>28575</xdr:rowOff>
        </xdr:to>
        <xdr:sp macro="" textlink="">
          <xdr:nvSpPr>
            <xdr:cNvPr id="3085" name="Group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876300</xdr:colOff>
          <xdr:row>24</xdr:row>
          <xdr:rowOff>419100</xdr:rowOff>
        </xdr:from>
        <xdr:to>
          <xdr:col>8</xdr:col>
          <xdr:colOff>1238250</xdr:colOff>
          <xdr:row>32</xdr:row>
          <xdr:rowOff>28575</xdr:rowOff>
        </xdr:to>
        <xdr:sp macro="" textlink="">
          <xdr:nvSpPr>
            <xdr:cNvPr id="3086" name="Group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27</xdr:row>
          <xdr:rowOff>0</xdr:rowOff>
        </xdr:from>
        <xdr:to>
          <xdr:col>28</xdr:col>
          <xdr:colOff>123825</xdr:colOff>
          <xdr:row>28</xdr:row>
          <xdr:rowOff>209550</xdr:rowOff>
        </xdr:to>
        <xdr:sp macro="" textlink="">
          <xdr:nvSpPr>
            <xdr:cNvPr id="3087" name="Group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142</a:t>
              </a:r>
            </a:p>
          </xdr:txBody>
        </xdr:sp>
        <xdr:clientData/>
      </xdr:twoCellAnchor>
    </mc:Choice>
    <mc:Fallback/>
  </mc:AlternateContent>
  <xdr:oneCellAnchor>
    <xdr:from>
      <xdr:col>11</xdr:col>
      <xdr:colOff>542925</xdr:colOff>
      <xdr:row>80</xdr:row>
      <xdr:rowOff>142875</xdr:rowOff>
    </xdr:from>
    <xdr:ext cx="3538533" cy="261738"/>
    <xdr:sp macro="" textlink="">
      <xdr:nvSpPr>
        <xdr:cNvPr id="2" name="テキスト ボックス 1">
          <a:extLst>
            <a:ext uri="{FF2B5EF4-FFF2-40B4-BE49-F238E27FC236}">
              <a16:creationId xmlns:a16="http://schemas.microsoft.com/office/drawing/2014/main" id="{F566A7C5-8FC7-4C4D-8FEA-194B6C5A0056}"/>
            </a:ext>
          </a:extLst>
        </xdr:cNvPr>
        <xdr:cNvSpPr txBox="1"/>
      </xdr:nvSpPr>
      <xdr:spPr>
        <a:xfrm>
          <a:off x="9258300" y="25003125"/>
          <a:ext cx="3538533" cy="2617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Meiryo UI" panose="020B0604030504040204" pitchFamily="50" charset="-128"/>
              <a:ea typeface="Meiryo UI" panose="020B0604030504040204" pitchFamily="50" charset="-128"/>
            </a:rPr>
            <a:t>上記以外に行なっている取組があれば、取組内容を具体的にご記入ください。　　　</a:t>
          </a:r>
        </a:p>
      </xdr:txBody>
    </xdr:sp>
    <xdr:clientData/>
  </xdr:oneCellAnchor>
  <xdr:twoCellAnchor>
    <xdr:from>
      <xdr:col>3</xdr:col>
      <xdr:colOff>95250</xdr:colOff>
      <xdr:row>13</xdr:row>
      <xdr:rowOff>76199</xdr:rowOff>
    </xdr:from>
    <xdr:to>
      <xdr:col>8</xdr:col>
      <xdr:colOff>1419225</xdr:colOff>
      <xdr:row>13</xdr:row>
      <xdr:rowOff>323850</xdr:rowOff>
    </xdr:to>
    <xdr:sp macro="" textlink="">
      <xdr:nvSpPr>
        <xdr:cNvPr id="3" name="大かっこ 2">
          <a:extLst>
            <a:ext uri="{FF2B5EF4-FFF2-40B4-BE49-F238E27FC236}">
              <a16:creationId xmlns:a16="http://schemas.microsoft.com/office/drawing/2014/main" id="{07D7389A-4C27-4350-A907-0C236BC3627F}"/>
            </a:ext>
          </a:extLst>
        </xdr:cNvPr>
        <xdr:cNvSpPr/>
      </xdr:nvSpPr>
      <xdr:spPr>
        <a:xfrm>
          <a:off x="1381125" y="3419474"/>
          <a:ext cx="6724650" cy="247651"/>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16</xdr:row>
          <xdr:rowOff>0</xdr:rowOff>
        </xdr:from>
        <xdr:to>
          <xdr:col>28</xdr:col>
          <xdr:colOff>123825</xdr:colOff>
          <xdr:row>17</xdr:row>
          <xdr:rowOff>209550</xdr:rowOff>
        </xdr:to>
        <xdr:sp macro="" textlink="">
          <xdr:nvSpPr>
            <xdr:cNvPr id="3088" name="Group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26</xdr:row>
          <xdr:rowOff>0</xdr:rowOff>
        </xdr:from>
        <xdr:to>
          <xdr:col>28</xdr:col>
          <xdr:colOff>123825</xdr:colOff>
          <xdr:row>27</xdr:row>
          <xdr:rowOff>171450</xdr:rowOff>
        </xdr:to>
        <xdr:sp macro="" textlink="">
          <xdr:nvSpPr>
            <xdr:cNvPr id="3089" name="Group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26</xdr:row>
          <xdr:rowOff>0</xdr:rowOff>
        </xdr:from>
        <xdr:to>
          <xdr:col>28</xdr:col>
          <xdr:colOff>123825</xdr:colOff>
          <xdr:row>27</xdr:row>
          <xdr:rowOff>171450</xdr:rowOff>
        </xdr:to>
        <xdr:sp macro="" textlink="">
          <xdr:nvSpPr>
            <xdr:cNvPr id="3090" name="Group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142</a:t>
              </a:r>
            </a:p>
          </xdr:txBody>
        </xdr:sp>
        <xdr:clientData/>
      </xdr:twoCellAnchor>
    </mc:Choice>
    <mc:Fallback/>
  </mc:AlternateContent>
  <xdr:twoCellAnchor>
    <xdr:from>
      <xdr:col>4</xdr:col>
      <xdr:colOff>9524</xdr:colOff>
      <xdr:row>20</xdr:row>
      <xdr:rowOff>9525</xdr:rowOff>
    </xdr:from>
    <xdr:to>
      <xdr:col>8</xdr:col>
      <xdr:colOff>1447799</xdr:colOff>
      <xdr:row>21</xdr:row>
      <xdr:rowOff>9525</xdr:rowOff>
    </xdr:to>
    <xdr:sp macro="" textlink="">
      <xdr:nvSpPr>
        <xdr:cNvPr id="4" name="大かっこ 3">
          <a:extLst>
            <a:ext uri="{FF2B5EF4-FFF2-40B4-BE49-F238E27FC236}">
              <a16:creationId xmlns:a16="http://schemas.microsoft.com/office/drawing/2014/main" id="{C16DEB59-3BC6-4F8F-8FDC-70D63D9B80D3}"/>
            </a:ext>
          </a:extLst>
        </xdr:cNvPr>
        <xdr:cNvSpPr/>
      </xdr:nvSpPr>
      <xdr:spPr>
        <a:xfrm>
          <a:off x="2981324" y="5067300"/>
          <a:ext cx="5153025" cy="238125"/>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9</xdr:row>
          <xdr:rowOff>0</xdr:rowOff>
        </xdr:from>
        <xdr:to>
          <xdr:col>28</xdr:col>
          <xdr:colOff>95250</xdr:colOff>
          <xdr:row>10</xdr:row>
          <xdr:rowOff>161925</xdr:rowOff>
        </xdr:to>
        <xdr:sp macro="" textlink="">
          <xdr:nvSpPr>
            <xdr:cNvPr id="3091" name="Group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21</xdr:row>
          <xdr:rowOff>0</xdr:rowOff>
        </xdr:from>
        <xdr:to>
          <xdr:col>28</xdr:col>
          <xdr:colOff>95250</xdr:colOff>
          <xdr:row>23</xdr:row>
          <xdr:rowOff>95250</xdr:rowOff>
        </xdr:to>
        <xdr:sp macro="" textlink="">
          <xdr:nvSpPr>
            <xdr:cNvPr id="3092" name="Group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21</xdr:row>
          <xdr:rowOff>0</xdr:rowOff>
        </xdr:from>
        <xdr:to>
          <xdr:col>28</xdr:col>
          <xdr:colOff>95250</xdr:colOff>
          <xdr:row>23</xdr:row>
          <xdr:rowOff>95250</xdr:rowOff>
        </xdr:to>
        <xdr:sp macro="" textlink="">
          <xdr:nvSpPr>
            <xdr:cNvPr id="3093" name="Group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xdr:twoCellAnchor>
    <xdr:from>
      <xdr:col>4</xdr:col>
      <xdr:colOff>47625</xdr:colOff>
      <xdr:row>28</xdr:row>
      <xdr:rowOff>28575</xdr:rowOff>
    </xdr:from>
    <xdr:to>
      <xdr:col>8</xdr:col>
      <xdr:colOff>1400175</xdr:colOff>
      <xdr:row>28</xdr:row>
      <xdr:rowOff>238124</xdr:rowOff>
    </xdr:to>
    <xdr:sp macro="" textlink="">
      <xdr:nvSpPr>
        <xdr:cNvPr id="7" name="大かっこ 6">
          <a:extLst>
            <a:ext uri="{FF2B5EF4-FFF2-40B4-BE49-F238E27FC236}">
              <a16:creationId xmlns:a16="http://schemas.microsoft.com/office/drawing/2014/main" id="{AD08EEFB-7AAC-4C02-AE1B-A2445ABF24E2}"/>
            </a:ext>
          </a:extLst>
        </xdr:cNvPr>
        <xdr:cNvSpPr/>
      </xdr:nvSpPr>
      <xdr:spPr>
        <a:xfrm>
          <a:off x="3019425" y="7172325"/>
          <a:ext cx="5067300" cy="209549"/>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28575</xdr:colOff>
          <xdr:row>19</xdr:row>
          <xdr:rowOff>161925</xdr:rowOff>
        </xdr:from>
        <xdr:to>
          <xdr:col>2</xdr:col>
          <xdr:colOff>152400</xdr:colOff>
          <xdr:row>21</xdr:row>
          <xdr:rowOff>28575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180975</xdr:rowOff>
        </xdr:from>
        <xdr:to>
          <xdr:col>2</xdr:col>
          <xdr:colOff>142875</xdr:colOff>
          <xdr:row>17</xdr:row>
          <xdr:rowOff>47625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18</xdr:row>
          <xdr:rowOff>171450</xdr:rowOff>
        </xdr:from>
        <xdr:to>
          <xdr:col>2</xdr:col>
          <xdr:colOff>152400</xdr:colOff>
          <xdr:row>20</xdr:row>
          <xdr:rowOff>38100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17</xdr:row>
          <xdr:rowOff>171450</xdr:rowOff>
        </xdr:from>
        <xdr:to>
          <xdr:col>2</xdr:col>
          <xdr:colOff>133350</xdr:colOff>
          <xdr:row>19</xdr:row>
          <xdr:rowOff>38100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16</xdr:row>
          <xdr:rowOff>152400</xdr:rowOff>
        </xdr:from>
        <xdr:to>
          <xdr:col>2</xdr:col>
          <xdr:colOff>161925</xdr:colOff>
          <xdr:row>18</xdr:row>
          <xdr:rowOff>19050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xdr:row>
          <xdr:rowOff>180975</xdr:rowOff>
        </xdr:from>
        <xdr:to>
          <xdr:col>2</xdr:col>
          <xdr:colOff>104775</xdr:colOff>
          <xdr:row>27</xdr:row>
          <xdr:rowOff>47625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xdr:row>
          <xdr:rowOff>190500</xdr:rowOff>
        </xdr:from>
        <xdr:to>
          <xdr:col>2</xdr:col>
          <xdr:colOff>85725</xdr:colOff>
          <xdr:row>28</xdr:row>
          <xdr:rowOff>57150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25</xdr:row>
          <xdr:rowOff>200025</xdr:rowOff>
        </xdr:from>
        <xdr:to>
          <xdr:col>6</xdr:col>
          <xdr:colOff>104775</xdr:colOff>
          <xdr:row>27</xdr:row>
          <xdr:rowOff>66675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209550</xdr:rowOff>
        </xdr:from>
        <xdr:to>
          <xdr:col>6</xdr:col>
          <xdr:colOff>19050</xdr:colOff>
          <xdr:row>28</xdr:row>
          <xdr:rowOff>76200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180975</xdr:rowOff>
        </xdr:from>
        <xdr:to>
          <xdr:col>2</xdr:col>
          <xdr:colOff>133350</xdr:colOff>
          <xdr:row>29</xdr:row>
          <xdr:rowOff>9525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7</xdr:row>
          <xdr:rowOff>333375</xdr:rowOff>
        </xdr:from>
        <xdr:to>
          <xdr:col>6</xdr:col>
          <xdr:colOff>1143000</xdr:colOff>
          <xdr:row>9</xdr:row>
          <xdr:rowOff>28575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8</xdr:row>
          <xdr:rowOff>238125</xdr:rowOff>
        </xdr:from>
        <xdr:to>
          <xdr:col>6</xdr:col>
          <xdr:colOff>876300</xdr:colOff>
          <xdr:row>10</xdr:row>
          <xdr:rowOff>28575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9</xdr:row>
          <xdr:rowOff>266700</xdr:rowOff>
        </xdr:from>
        <xdr:to>
          <xdr:col>6</xdr:col>
          <xdr:colOff>1143000</xdr:colOff>
          <xdr:row>11</xdr:row>
          <xdr:rowOff>28575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11</xdr:row>
          <xdr:rowOff>247650</xdr:rowOff>
        </xdr:from>
        <xdr:to>
          <xdr:col>6</xdr:col>
          <xdr:colOff>1019175</xdr:colOff>
          <xdr:row>13</xdr:row>
          <xdr:rowOff>28575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10</xdr:row>
          <xdr:rowOff>238125</xdr:rowOff>
        </xdr:from>
        <xdr:to>
          <xdr:col>6</xdr:col>
          <xdr:colOff>1009650</xdr:colOff>
          <xdr:row>12</xdr:row>
          <xdr:rowOff>9525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666750</xdr:colOff>
          <xdr:row>8</xdr:row>
          <xdr:rowOff>28575</xdr:rowOff>
        </xdr:from>
        <xdr:to>
          <xdr:col>8</xdr:col>
          <xdr:colOff>1152525</xdr:colOff>
          <xdr:row>8</xdr:row>
          <xdr:rowOff>257175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657225</xdr:colOff>
          <xdr:row>8</xdr:row>
          <xdr:rowOff>247650</xdr:rowOff>
        </xdr:from>
        <xdr:to>
          <xdr:col>8</xdr:col>
          <xdr:colOff>1095375</xdr:colOff>
          <xdr:row>10</xdr:row>
          <xdr:rowOff>38100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666750</xdr:colOff>
          <xdr:row>9</xdr:row>
          <xdr:rowOff>257175</xdr:rowOff>
        </xdr:from>
        <xdr:to>
          <xdr:col>8</xdr:col>
          <xdr:colOff>942975</xdr:colOff>
          <xdr:row>10</xdr:row>
          <xdr:rowOff>276225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666750</xdr:colOff>
          <xdr:row>11</xdr:row>
          <xdr:rowOff>238125</xdr:rowOff>
        </xdr:from>
        <xdr:to>
          <xdr:col>8</xdr:col>
          <xdr:colOff>1076325</xdr:colOff>
          <xdr:row>13</xdr:row>
          <xdr:rowOff>28575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657225</xdr:colOff>
          <xdr:row>10</xdr:row>
          <xdr:rowOff>238125</xdr:rowOff>
        </xdr:from>
        <xdr:to>
          <xdr:col>8</xdr:col>
          <xdr:colOff>952500</xdr:colOff>
          <xdr:row>12</xdr:row>
          <xdr:rowOff>28575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xdr:row>
          <xdr:rowOff>247650</xdr:rowOff>
        </xdr:from>
        <xdr:to>
          <xdr:col>3</xdr:col>
          <xdr:colOff>238125</xdr:colOff>
          <xdr:row>13</xdr:row>
          <xdr:rowOff>38100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0</xdr:rowOff>
        </xdr:from>
        <xdr:to>
          <xdr:col>3</xdr:col>
          <xdr:colOff>247650</xdr:colOff>
          <xdr:row>9</xdr:row>
          <xdr:rowOff>66675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xdr:row>
          <xdr:rowOff>0</xdr:rowOff>
        </xdr:from>
        <xdr:to>
          <xdr:col>3</xdr:col>
          <xdr:colOff>238125</xdr:colOff>
          <xdr:row>12</xdr:row>
          <xdr:rowOff>66675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257175</xdr:rowOff>
        </xdr:from>
        <xdr:to>
          <xdr:col>3</xdr:col>
          <xdr:colOff>247650</xdr:colOff>
          <xdr:row>11</xdr:row>
          <xdr:rowOff>47625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xdr:row>
          <xdr:rowOff>238125</xdr:rowOff>
        </xdr:from>
        <xdr:to>
          <xdr:col>2</xdr:col>
          <xdr:colOff>123825</xdr:colOff>
          <xdr:row>10</xdr:row>
          <xdr:rowOff>28575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xdr:row>
          <xdr:rowOff>257175</xdr:rowOff>
        </xdr:from>
        <xdr:to>
          <xdr:col>2</xdr:col>
          <xdr:colOff>190500</xdr:colOff>
          <xdr:row>13</xdr:row>
          <xdr:rowOff>323850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32</xdr:row>
          <xdr:rowOff>400050</xdr:rowOff>
        </xdr:from>
        <xdr:to>
          <xdr:col>4</xdr:col>
          <xdr:colOff>581025</xdr:colOff>
          <xdr:row>42</xdr:row>
          <xdr:rowOff>0</xdr:rowOff>
        </xdr:to>
        <xdr:sp macro="" textlink="">
          <xdr:nvSpPr>
            <xdr:cNvPr id="3120" name="Group Box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32</xdr:row>
          <xdr:rowOff>419100</xdr:rowOff>
        </xdr:from>
        <xdr:to>
          <xdr:col>4</xdr:col>
          <xdr:colOff>1238250</xdr:colOff>
          <xdr:row>42</xdr:row>
          <xdr:rowOff>0</xdr:rowOff>
        </xdr:to>
        <xdr:sp macro="" textlink="">
          <xdr:nvSpPr>
            <xdr:cNvPr id="3121" name="Group Box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33</xdr:row>
          <xdr:rowOff>0</xdr:rowOff>
        </xdr:from>
        <xdr:to>
          <xdr:col>6</xdr:col>
          <xdr:colOff>104775</xdr:colOff>
          <xdr:row>42</xdr:row>
          <xdr:rowOff>0</xdr:rowOff>
        </xdr:to>
        <xdr:sp macro="" textlink="">
          <xdr:nvSpPr>
            <xdr:cNvPr id="3122" name="Group Box 50"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609600</xdr:colOff>
          <xdr:row>33</xdr:row>
          <xdr:rowOff>0</xdr:rowOff>
        </xdr:from>
        <xdr:to>
          <xdr:col>6</xdr:col>
          <xdr:colOff>971550</xdr:colOff>
          <xdr:row>42</xdr:row>
          <xdr:rowOff>0</xdr:rowOff>
        </xdr:to>
        <xdr:sp macro="" textlink="">
          <xdr:nvSpPr>
            <xdr:cNvPr id="3123" name="Group Box 51"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33</xdr:row>
          <xdr:rowOff>0</xdr:rowOff>
        </xdr:from>
        <xdr:to>
          <xdr:col>8</xdr:col>
          <xdr:colOff>285750</xdr:colOff>
          <xdr:row>42</xdr:row>
          <xdr:rowOff>0</xdr:rowOff>
        </xdr:to>
        <xdr:sp macro="" textlink="">
          <xdr:nvSpPr>
            <xdr:cNvPr id="3124" name="Group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914400</xdr:colOff>
          <xdr:row>33</xdr:row>
          <xdr:rowOff>0</xdr:rowOff>
        </xdr:from>
        <xdr:to>
          <xdr:col>8</xdr:col>
          <xdr:colOff>1276350</xdr:colOff>
          <xdr:row>42</xdr:row>
          <xdr:rowOff>0</xdr:rowOff>
        </xdr:to>
        <xdr:sp macro="" textlink="">
          <xdr:nvSpPr>
            <xdr:cNvPr id="3125" name="Group Box 53"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428625</xdr:colOff>
          <xdr:row>32</xdr:row>
          <xdr:rowOff>409575</xdr:rowOff>
        </xdr:from>
        <xdr:to>
          <xdr:col>27</xdr:col>
          <xdr:colOff>142875</xdr:colOff>
          <xdr:row>42</xdr:row>
          <xdr:rowOff>0</xdr:rowOff>
        </xdr:to>
        <xdr:sp macro="" textlink="">
          <xdr:nvSpPr>
            <xdr:cNvPr id="3126" name="Group Box 54"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32</xdr:row>
          <xdr:rowOff>0</xdr:rowOff>
        </xdr:from>
        <xdr:to>
          <xdr:col>28</xdr:col>
          <xdr:colOff>123825</xdr:colOff>
          <xdr:row>34</xdr:row>
          <xdr:rowOff>66675</xdr:rowOff>
        </xdr:to>
        <xdr:sp macro="" textlink="">
          <xdr:nvSpPr>
            <xdr:cNvPr id="3127" name="Group Box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32</xdr:row>
          <xdr:rowOff>400050</xdr:rowOff>
        </xdr:from>
        <xdr:to>
          <xdr:col>6</xdr:col>
          <xdr:colOff>581025</xdr:colOff>
          <xdr:row>42</xdr:row>
          <xdr:rowOff>0</xdr:rowOff>
        </xdr:to>
        <xdr:sp macro="" textlink="">
          <xdr:nvSpPr>
            <xdr:cNvPr id="3128" name="Group Box 56"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876300</xdr:colOff>
          <xdr:row>32</xdr:row>
          <xdr:rowOff>419100</xdr:rowOff>
        </xdr:from>
        <xdr:to>
          <xdr:col>6</xdr:col>
          <xdr:colOff>1238250</xdr:colOff>
          <xdr:row>42</xdr:row>
          <xdr:rowOff>0</xdr:rowOff>
        </xdr:to>
        <xdr:sp macro="" textlink="">
          <xdr:nvSpPr>
            <xdr:cNvPr id="3129" name="Group Box 57" hidden="1">
              <a:extLst>
                <a:ext uri="{63B3BB69-23CF-44E3-9099-C40C66FF867C}">
                  <a14:compatExt spid="_x0000_s3129"/>
                </a:ext>
                <a:ext uri="{FF2B5EF4-FFF2-40B4-BE49-F238E27FC236}">
                  <a16:creationId xmlns:a16="http://schemas.microsoft.com/office/drawing/2014/main" id="{00000000-0008-0000-0200-00003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32</xdr:row>
          <xdr:rowOff>400050</xdr:rowOff>
        </xdr:from>
        <xdr:to>
          <xdr:col>8</xdr:col>
          <xdr:colOff>581025</xdr:colOff>
          <xdr:row>42</xdr:row>
          <xdr:rowOff>0</xdr:rowOff>
        </xdr:to>
        <xdr:sp macro="" textlink="">
          <xdr:nvSpPr>
            <xdr:cNvPr id="3130" name="Group Box 58"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876300</xdr:colOff>
          <xdr:row>32</xdr:row>
          <xdr:rowOff>419100</xdr:rowOff>
        </xdr:from>
        <xdr:to>
          <xdr:col>8</xdr:col>
          <xdr:colOff>1238250</xdr:colOff>
          <xdr:row>42</xdr:row>
          <xdr:rowOff>0</xdr:rowOff>
        </xdr:to>
        <xdr:sp macro="" textlink="">
          <xdr:nvSpPr>
            <xdr:cNvPr id="3131" name="Group Box 59"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37</xdr:row>
          <xdr:rowOff>0</xdr:rowOff>
        </xdr:from>
        <xdr:to>
          <xdr:col>28</xdr:col>
          <xdr:colOff>123825</xdr:colOff>
          <xdr:row>38</xdr:row>
          <xdr:rowOff>209550</xdr:rowOff>
        </xdr:to>
        <xdr:sp macro="" textlink="">
          <xdr:nvSpPr>
            <xdr:cNvPr id="3132" name="Group Box 60"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36</xdr:row>
          <xdr:rowOff>0</xdr:rowOff>
        </xdr:from>
        <xdr:to>
          <xdr:col>28</xdr:col>
          <xdr:colOff>123825</xdr:colOff>
          <xdr:row>37</xdr:row>
          <xdr:rowOff>171450</xdr:rowOff>
        </xdr:to>
        <xdr:sp macro="" textlink="">
          <xdr:nvSpPr>
            <xdr:cNvPr id="3133" name="Group Box 61"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36</xdr:row>
          <xdr:rowOff>0</xdr:rowOff>
        </xdr:from>
        <xdr:to>
          <xdr:col>28</xdr:col>
          <xdr:colOff>123825</xdr:colOff>
          <xdr:row>37</xdr:row>
          <xdr:rowOff>171450</xdr:rowOff>
        </xdr:to>
        <xdr:sp macro="" textlink="">
          <xdr:nvSpPr>
            <xdr:cNvPr id="3134" name="Group Box 62" hidden="1">
              <a:extLst>
                <a:ext uri="{63B3BB69-23CF-44E3-9099-C40C66FF867C}">
                  <a14:compatExt spid="_x0000_s3134"/>
                </a:ext>
                <a:ext uri="{FF2B5EF4-FFF2-40B4-BE49-F238E27FC236}">
                  <a16:creationId xmlns:a16="http://schemas.microsoft.com/office/drawing/2014/main" id="{00000000-0008-0000-0200-00003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142</a:t>
              </a:r>
            </a:p>
          </xdr:txBody>
        </xdr:sp>
        <xdr:clientData/>
      </xdr:twoCellAnchor>
    </mc:Choice>
    <mc:Fallback/>
  </mc:AlternateContent>
  <xdr:twoCellAnchor>
    <xdr:from>
      <xdr:col>4</xdr:col>
      <xdr:colOff>38100</xdr:colOff>
      <xdr:row>39</xdr:row>
      <xdr:rowOff>19050</xdr:rowOff>
    </xdr:from>
    <xdr:to>
      <xdr:col>8</xdr:col>
      <xdr:colOff>1457325</xdr:colOff>
      <xdr:row>39</xdr:row>
      <xdr:rowOff>228600</xdr:rowOff>
    </xdr:to>
    <xdr:sp macro="" textlink="">
      <xdr:nvSpPr>
        <xdr:cNvPr id="8" name="大かっこ 7">
          <a:extLst>
            <a:ext uri="{FF2B5EF4-FFF2-40B4-BE49-F238E27FC236}">
              <a16:creationId xmlns:a16="http://schemas.microsoft.com/office/drawing/2014/main" id="{550B2720-E753-4DC2-867A-97CD02533140}"/>
            </a:ext>
          </a:extLst>
        </xdr:cNvPr>
        <xdr:cNvSpPr/>
      </xdr:nvSpPr>
      <xdr:spPr>
        <a:xfrm>
          <a:off x="3009900" y="10001250"/>
          <a:ext cx="5133975" cy="209550"/>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35</xdr:row>
          <xdr:rowOff>28575</xdr:rowOff>
        </xdr:from>
        <xdr:to>
          <xdr:col>2</xdr:col>
          <xdr:colOff>123825</xdr:colOff>
          <xdr:row>37</xdr:row>
          <xdr:rowOff>66675</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190500</xdr:rowOff>
        </xdr:from>
        <xdr:to>
          <xdr:col>2</xdr:col>
          <xdr:colOff>28575</xdr:colOff>
          <xdr:row>38</xdr:row>
          <xdr:rowOff>57150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2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209550</xdr:rowOff>
        </xdr:from>
        <xdr:to>
          <xdr:col>2</xdr:col>
          <xdr:colOff>104775</xdr:colOff>
          <xdr:row>39</xdr:row>
          <xdr:rowOff>76200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2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200025</xdr:rowOff>
        </xdr:from>
        <xdr:to>
          <xdr:col>2</xdr:col>
          <xdr:colOff>171450</xdr:colOff>
          <xdr:row>40</xdr:row>
          <xdr:rowOff>66675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1.254\&#12501;&#12449;&#12452;&#12523;&#12469;&#12540;&#12496;&#12540;\&#20849;&#26377;&#12501;&#12449;&#12452;&#12523;\2-03&#20107;&#26989;&#12501;&#12457;&#12523;&#12480;\17_R7&#20107;&#26989;\&#31532;&#19968;&#20107;&#26989;&#35506;\21_&#12304;&#33258;&#12305;&#12501;&#12449;&#12511;&#12522;&#12540;&#12469;&#12509;&#12540;&#12488;&#12493;&#12483;&#12488;&#12527;&#12540;&#12463;&#20107;&#26989;\04.&#20840;&#22269;&#35611;&#32722;&#20250;\01.&#38283;&#20652;&#26696;&#20869;&#12539;&#23455;&#26045;&#35201;&#38936;\3.R7&#20840;&#22269;&#35611;&#32722;&#20250;&#21442;&#21152;&#30003;&#36796;&#26360;0717%20.xlsx" TargetMode="External"/><Relationship Id="rId1" Type="http://schemas.openxmlformats.org/officeDocument/2006/relationships/externalLinkPath" Target="3.R7&#20840;&#22269;&#35611;&#32722;&#20250;&#21442;&#21152;&#30003;&#36796;&#26360;0717%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9;&#26377;&#12501;&#12449;&#12452;&#12523;/03_&#20107;&#26989;&#12501;&#12457;&#12523;&#12480;/14_R4&#20107;&#26989;/00_&#12304;&#33258;&#12305;&#12501;&#12449;&#12511;&#12522;&#12540;&#12469;&#12509;&#12540;&#12488;&#12493;&#12483;&#12488;&#12527;&#12540;&#12463;&#20107;&#26989;/&#20840;&#22269;&#35611;&#32722;&#20250;/01.&#38283;&#20652;&#26696;&#20869;/&#12304;&#12487;&#12540;&#12479;&#36865;&#20184;&#29992;&#12305;R4&#30003;&#36796;&#26360;Excel&#29256;&#65288;&#26696;&#65289;0610_ver2&#21513;&#24029;&#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会場参加用"/>
      <sheetName val="オンライン参加用"/>
      <sheetName val="参加者アンケート"/>
      <sheetName val="R7参加者アンケート＿原案"/>
      <sheetName val="会場参加用入力シート "/>
      <sheetName val="オンライン参加用入力シート "/>
      <sheetName val="リスト"/>
      <sheetName val="URLリンク集"/>
    </sheetNames>
    <sheetDataSet>
      <sheetData sheetId="0" refreshError="1"/>
      <sheetData sheetId="1"/>
      <sheetData sheetId="2"/>
      <sheetData sheetId="3" refreshError="1"/>
      <sheetData sheetId="4" refreshError="1"/>
      <sheetData sheetId="5" refreshError="1"/>
      <sheetData sheetId="6" refreshError="1"/>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会場参加用"/>
      <sheetName val="オンライン参加用"/>
      <sheetName val="会場参加用入力シート "/>
      <sheetName val="オンライン参加用入力シート "/>
      <sheetName val="URLリンク集"/>
      <sheetName val="リスト"/>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vmlDrawing" Target="../drawings/vmlDrawing2.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2" Type="http://schemas.openxmlformats.org/officeDocument/2006/relationships/drawing" Target="../drawings/drawing2.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2.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 Id="rId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83.xml"/><Relationship Id="rId21" Type="http://schemas.openxmlformats.org/officeDocument/2006/relationships/ctrlProp" Target="../ctrlProps/ctrlProp78.xml"/><Relationship Id="rId42" Type="http://schemas.openxmlformats.org/officeDocument/2006/relationships/ctrlProp" Target="../ctrlProps/ctrlProp99.xml"/><Relationship Id="rId47" Type="http://schemas.openxmlformats.org/officeDocument/2006/relationships/ctrlProp" Target="../ctrlProps/ctrlProp104.xml"/><Relationship Id="rId63" Type="http://schemas.openxmlformats.org/officeDocument/2006/relationships/ctrlProp" Target="../ctrlProps/ctrlProp120.xml"/><Relationship Id="rId68" Type="http://schemas.openxmlformats.org/officeDocument/2006/relationships/ctrlProp" Target="../ctrlProps/ctrlProp125.xml"/><Relationship Id="rId7" Type="http://schemas.openxmlformats.org/officeDocument/2006/relationships/ctrlProp" Target="../ctrlProps/ctrlProp64.xml"/><Relationship Id="rId2" Type="http://schemas.openxmlformats.org/officeDocument/2006/relationships/drawing" Target="../drawings/drawing3.xml"/><Relationship Id="rId16" Type="http://schemas.openxmlformats.org/officeDocument/2006/relationships/ctrlProp" Target="../ctrlProps/ctrlProp73.xml"/><Relationship Id="rId29" Type="http://schemas.openxmlformats.org/officeDocument/2006/relationships/ctrlProp" Target="../ctrlProps/ctrlProp86.xml"/><Relationship Id="rId11" Type="http://schemas.openxmlformats.org/officeDocument/2006/relationships/ctrlProp" Target="../ctrlProps/ctrlProp68.xml"/><Relationship Id="rId24" Type="http://schemas.openxmlformats.org/officeDocument/2006/relationships/ctrlProp" Target="../ctrlProps/ctrlProp81.xml"/><Relationship Id="rId32" Type="http://schemas.openxmlformats.org/officeDocument/2006/relationships/ctrlProp" Target="../ctrlProps/ctrlProp89.xml"/><Relationship Id="rId37" Type="http://schemas.openxmlformats.org/officeDocument/2006/relationships/ctrlProp" Target="../ctrlProps/ctrlProp94.xml"/><Relationship Id="rId40" Type="http://schemas.openxmlformats.org/officeDocument/2006/relationships/ctrlProp" Target="../ctrlProps/ctrlProp97.xml"/><Relationship Id="rId45" Type="http://schemas.openxmlformats.org/officeDocument/2006/relationships/ctrlProp" Target="../ctrlProps/ctrlProp102.xml"/><Relationship Id="rId53" Type="http://schemas.openxmlformats.org/officeDocument/2006/relationships/ctrlProp" Target="../ctrlProps/ctrlProp110.xml"/><Relationship Id="rId58" Type="http://schemas.openxmlformats.org/officeDocument/2006/relationships/ctrlProp" Target="../ctrlProps/ctrlProp115.xml"/><Relationship Id="rId66" Type="http://schemas.openxmlformats.org/officeDocument/2006/relationships/ctrlProp" Target="../ctrlProps/ctrlProp123.xml"/><Relationship Id="rId5" Type="http://schemas.openxmlformats.org/officeDocument/2006/relationships/ctrlProp" Target="../ctrlProps/ctrlProp62.xml"/><Relationship Id="rId61" Type="http://schemas.openxmlformats.org/officeDocument/2006/relationships/ctrlProp" Target="../ctrlProps/ctrlProp118.xml"/><Relationship Id="rId19" Type="http://schemas.openxmlformats.org/officeDocument/2006/relationships/ctrlProp" Target="../ctrlProps/ctrlProp76.xml"/><Relationship Id="rId14" Type="http://schemas.openxmlformats.org/officeDocument/2006/relationships/ctrlProp" Target="../ctrlProps/ctrlProp71.xml"/><Relationship Id="rId22" Type="http://schemas.openxmlformats.org/officeDocument/2006/relationships/ctrlProp" Target="../ctrlProps/ctrlProp79.xml"/><Relationship Id="rId27" Type="http://schemas.openxmlformats.org/officeDocument/2006/relationships/ctrlProp" Target="../ctrlProps/ctrlProp84.xml"/><Relationship Id="rId30" Type="http://schemas.openxmlformats.org/officeDocument/2006/relationships/ctrlProp" Target="../ctrlProps/ctrlProp87.xml"/><Relationship Id="rId35" Type="http://schemas.openxmlformats.org/officeDocument/2006/relationships/ctrlProp" Target="../ctrlProps/ctrlProp92.xml"/><Relationship Id="rId43" Type="http://schemas.openxmlformats.org/officeDocument/2006/relationships/ctrlProp" Target="../ctrlProps/ctrlProp100.xml"/><Relationship Id="rId48" Type="http://schemas.openxmlformats.org/officeDocument/2006/relationships/ctrlProp" Target="../ctrlProps/ctrlProp105.xml"/><Relationship Id="rId56" Type="http://schemas.openxmlformats.org/officeDocument/2006/relationships/ctrlProp" Target="../ctrlProps/ctrlProp113.xml"/><Relationship Id="rId64" Type="http://schemas.openxmlformats.org/officeDocument/2006/relationships/ctrlProp" Target="../ctrlProps/ctrlProp121.xml"/><Relationship Id="rId69" Type="http://schemas.openxmlformats.org/officeDocument/2006/relationships/ctrlProp" Target="../ctrlProps/ctrlProp126.xml"/><Relationship Id="rId8" Type="http://schemas.openxmlformats.org/officeDocument/2006/relationships/ctrlProp" Target="../ctrlProps/ctrlProp65.xml"/><Relationship Id="rId51" Type="http://schemas.openxmlformats.org/officeDocument/2006/relationships/ctrlProp" Target="../ctrlProps/ctrlProp108.xml"/><Relationship Id="rId3" Type="http://schemas.openxmlformats.org/officeDocument/2006/relationships/vmlDrawing" Target="../drawings/vmlDrawing3.vml"/><Relationship Id="rId12" Type="http://schemas.openxmlformats.org/officeDocument/2006/relationships/ctrlProp" Target="../ctrlProps/ctrlProp69.xml"/><Relationship Id="rId17" Type="http://schemas.openxmlformats.org/officeDocument/2006/relationships/ctrlProp" Target="../ctrlProps/ctrlProp74.xml"/><Relationship Id="rId25" Type="http://schemas.openxmlformats.org/officeDocument/2006/relationships/ctrlProp" Target="../ctrlProps/ctrlProp82.xml"/><Relationship Id="rId33" Type="http://schemas.openxmlformats.org/officeDocument/2006/relationships/ctrlProp" Target="../ctrlProps/ctrlProp90.xml"/><Relationship Id="rId38" Type="http://schemas.openxmlformats.org/officeDocument/2006/relationships/ctrlProp" Target="../ctrlProps/ctrlProp95.xml"/><Relationship Id="rId46" Type="http://schemas.openxmlformats.org/officeDocument/2006/relationships/ctrlProp" Target="../ctrlProps/ctrlProp103.xml"/><Relationship Id="rId59" Type="http://schemas.openxmlformats.org/officeDocument/2006/relationships/ctrlProp" Target="../ctrlProps/ctrlProp116.xml"/><Relationship Id="rId67" Type="http://schemas.openxmlformats.org/officeDocument/2006/relationships/ctrlProp" Target="../ctrlProps/ctrlProp124.xml"/><Relationship Id="rId20" Type="http://schemas.openxmlformats.org/officeDocument/2006/relationships/ctrlProp" Target="../ctrlProps/ctrlProp77.xml"/><Relationship Id="rId41" Type="http://schemas.openxmlformats.org/officeDocument/2006/relationships/ctrlProp" Target="../ctrlProps/ctrlProp98.xml"/><Relationship Id="rId54" Type="http://schemas.openxmlformats.org/officeDocument/2006/relationships/ctrlProp" Target="../ctrlProps/ctrlProp111.xml"/><Relationship Id="rId62" Type="http://schemas.openxmlformats.org/officeDocument/2006/relationships/ctrlProp" Target="../ctrlProps/ctrlProp119.xml"/><Relationship Id="rId1" Type="http://schemas.openxmlformats.org/officeDocument/2006/relationships/printerSettings" Target="../printerSettings/printerSettings3.bin"/><Relationship Id="rId6" Type="http://schemas.openxmlformats.org/officeDocument/2006/relationships/ctrlProp" Target="../ctrlProps/ctrlProp63.xml"/><Relationship Id="rId15" Type="http://schemas.openxmlformats.org/officeDocument/2006/relationships/ctrlProp" Target="../ctrlProps/ctrlProp72.xml"/><Relationship Id="rId23" Type="http://schemas.openxmlformats.org/officeDocument/2006/relationships/ctrlProp" Target="../ctrlProps/ctrlProp80.xml"/><Relationship Id="rId28" Type="http://schemas.openxmlformats.org/officeDocument/2006/relationships/ctrlProp" Target="../ctrlProps/ctrlProp85.xml"/><Relationship Id="rId36" Type="http://schemas.openxmlformats.org/officeDocument/2006/relationships/ctrlProp" Target="../ctrlProps/ctrlProp93.xml"/><Relationship Id="rId49" Type="http://schemas.openxmlformats.org/officeDocument/2006/relationships/ctrlProp" Target="../ctrlProps/ctrlProp106.xml"/><Relationship Id="rId57" Type="http://schemas.openxmlformats.org/officeDocument/2006/relationships/ctrlProp" Target="../ctrlProps/ctrlProp114.xml"/><Relationship Id="rId10" Type="http://schemas.openxmlformats.org/officeDocument/2006/relationships/ctrlProp" Target="../ctrlProps/ctrlProp67.xml"/><Relationship Id="rId31" Type="http://schemas.openxmlformats.org/officeDocument/2006/relationships/ctrlProp" Target="../ctrlProps/ctrlProp88.xml"/><Relationship Id="rId44" Type="http://schemas.openxmlformats.org/officeDocument/2006/relationships/ctrlProp" Target="../ctrlProps/ctrlProp101.xml"/><Relationship Id="rId52" Type="http://schemas.openxmlformats.org/officeDocument/2006/relationships/ctrlProp" Target="../ctrlProps/ctrlProp109.xml"/><Relationship Id="rId60" Type="http://schemas.openxmlformats.org/officeDocument/2006/relationships/ctrlProp" Target="../ctrlProps/ctrlProp117.xml"/><Relationship Id="rId65" Type="http://schemas.openxmlformats.org/officeDocument/2006/relationships/ctrlProp" Target="../ctrlProps/ctrlProp122.xml"/><Relationship Id="rId4" Type="http://schemas.openxmlformats.org/officeDocument/2006/relationships/ctrlProp" Target="../ctrlProps/ctrlProp61.xml"/><Relationship Id="rId9" Type="http://schemas.openxmlformats.org/officeDocument/2006/relationships/ctrlProp" Target="../ctrlProps/ctrlProp66.xml"/><Relationship Id="rId13" Type="http://schemas.openxmlformats.org/officeDocument/2006/relationships/ctrlProp" Target="../ctrlProps/ctrlProp70.xml"/><Relationship Id="rId18" Type="http://schemas.openxmlformats.org/officeDocument/2006/relationships/ctrlProp" Target="../ctrlProps/ctrlProp75.xml"/><Relationship Id="rId39" Type="http://schemas.openxmlformats.org/officeDocument/2006/relationships/ctrlProp" Target="../ctrlProps/ctrlProp96.xml"/><Relationship Id="rId34" Type="http://schemas.openxmlformats.org/officeDocument/2006/relationships/ctrlProp" Target="../ctrlProps/ctrlProp91.xml"/><Relationship Id="rId50" Type="http://schemas.openxmlformats.org/officeDocument/2006/relationships/ctrlProp" Target="../ctrlProps/ctrlProp107.xml"/><Relationship Id="rId55" Type="http://schemas.openxmlformats.org/officeDocument/2006/relationships/ctrlProp" Target="../ctrlProps/ctrlProp11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9D895-C1CA-40C3-A78A-CBF0DE8EE0F6}">
  <sheetPr codeName="Sheet1">
    <tabColor rgb="FFFFFF00"/>
    <pageSetUpPr fitToPage="1"/>
  </sheetPr>
  <dimension ref="A1:CA57"/>
  <sheetViews>
    <sheetView tabSelected="1" view="pageBreakPreview" zoomScale="85" zoomScaleNormal="85" zoomScaleSheetLayoutView="85" workbookViewId="0">
      <selection activeCell="H70" sqref="H70"/>
    </sheetView>
  </sheetViews>
  <sheetFormatPr defaultRowHeight="13.5" x14ac:dyDescent="0.4"/>
  <cols>
    <col min="1" max="2" width="11.875" style="90" customWidth="1"/>
    <col min="3" max="3" width="10.625" style="90" customWidth="1"/>
    <col min="4" max="5" width="12.125" style="90" customWidth="1"/>
    <col min="6" max="6" width="14.125" style="90" customWidth="1"/>
    <col min="7" max="8" width="10.625" style="90" customWidth="1"/>
    <col min="9" max="9" width="5.625" style="90" customWidth="1"/>
    <col min="10" max="10" width="4.375" style="90" customWidth="1"/>
    <col min="11" max="11" width="5.625" style="90" customWidth="1"/>
    <col min="12" max="12" width="4" style="90" customWidth="1"/>
    <col min="13" max="13" width="11.125" style="90" customWidth="1"/>
    <col min="14" max="14" width="9" style="90" hidden="1" customWidth="1"/>
    <col min="15" max="15" width="11.5" style="90" hidden="1" customWidth="1"/>
    <col min="16" max="16" width="9" style="122" hidden="1" customWidth="1"/>
    <col min="17" max="17" width="9" style="90" hidden="1" customWidth="1"/>
    <col min="18" max="18" width="26.375" style="90" hidden="1" customWidth="1"/>
    <col min="19" max="19" width="15.125" style="120" hidden="1" customWidth="1"/>
    <col min="20" max="21" width="12.5" style="120" hidden="1" customWidth="1"/>
    <col min="22" max="26" width="9" style="90" hidden="1" customWidth="1"/>
    <col min="27" max="16384" width="9" style="90"/>
  </cols>
  <sheetData>
    <row r="1" spans="1:27" ht="45" customHeight="1" x14ac:dyDescent="0.4">
      <c r="A1" s="290"/>
      <c r="B1" s="290"/>
      <c r="C1" s="290"/>
      <c r="D1" s="290"/>
      <c r="E1" s="290"/>
      <c r="F1" s="290"/>
      <c r="G1" s="87"/>
      <c r="H1" s="95"/>
      <c r="I1" s="88"/>
      <c r="J1" s="88"/>
      <c r="K1" s="88"/>
      <c r="L1" s="88"/>
      <c r="M1" s="89" t="s">
        <v>162</v>
      </c>
      <c r="O1" s="92"/>
      <c r="P1" s="90"/>
      <c r="AA1" s="217" t="s">
        <v>284</v>
      </c>
    </row>
    <row r="2" spans="1:27" ht="8.25" customHeight="1" thickBot="1" x14ac:dyDescent="0.45">
      <c r="B2" s="91"/>
      <c r="G2" s="160"/>
      <c r="P2" s="90"/>
    </row>
    <row r="3" spans="1:27" ht="53.25" customHeight="1" thickBot="1" x14ac:dyDescent="0.45">
      <c r="A3" s="307" t="s">
        <v>216</v>
      </c>
      <c r="B3" s="308"/>
      <c r="C3" s="308"/>
      <c r="D3" s="308"/>
      <c r="E3" s="308"/>
      <c r="F3" s="308"/>
      <c r="G3" s="308"/>
      <c r="H3" s="308"/>
      <c r="I3" s="308"/>
      <c r="J3" s="308"/>
      <c r="K3" s="308"/>
      <c r="L3" s="308"/>
      <c r="M3" s="309"/>
      <c r="P3" s="90"/>
    </row>
    <row r="4" spans="1:27" ht="18.75" customHeight="1" x14ac:dyDescent="0.4">
      <c r="A4" s="106"/>
      <c r="C4" s="163"/>
      <c r="D4" s="164" t="s">
        <v>225</v>
      </c>
      <c r="E4" s="164"/>
      <c r="F4" s="164"/>
      <c r="G4" s="164"/>
      <c r="I4" s="107"/>
      <c r="J4" s="107"/>
      <c r="K4" s="107"/>
      <c r="L4" s="107"/>
      <c r="M4" s="108"/>
      <c r="P4" s="90"/>
    </row>
    <row r="5" spans="1:27" s="156" customFormat="1" ht="21.75" customHeight="1" x14ac:dyDescent="0.4">
      <c r="A5" s="159" t="s">
        <v>213</v>
      </c>
      <c r="B5" s="107"/>
      <c r="C5" s="107"/>
      <c r="D5" s="107"/>
      <c r="E5" s="107"/>
      <c r="F5" s="154"/>
      <c r="G5" s="154"/>
      <c r="H5" s="154"/>
      <c r="I5" s="154"/>
      <c r="J5" s="154"/>
      <c r="K5" s="154"/>
      <c r="L5" s="154"/>
      <c r="M5" s="155"/>
      <c r="O5" s="157"/>
      <c r="S5" s="158"/>
      <c r="T5" s="158"/>
      <c r="U5" s="158"/>
    </row>
    <row r="6" spans="1:27" s="156" customFormat="1" ht="21.75" customHeight="1" thickBot="1" x14ac:dyDescent="0.45">
      <c r="A6" s="291" t="s">
        <v>217</v>
      </c>
      <c r="B6" s="292"/>
      <c r="C6" s="292"/>
      <c r="D6" s="292"/>
      <c r="E6" s="292"/>
      <c r="F6" s="292"/>
      <c r="G6" s="292"/>
      <c r="H6" s="292"/>
      <c r="I6" s="292"/>
      <c r="J6" s="292"/>
      <c r="K6" s="292"/>
      <c r="L6" s="292"/>
      <c r="M6" s="293"/>
      <c r="S6" s="158"/>
      <c r="T6" s="158"/>
      <c r="U6" s="158"/>
    </row>
    <row r="7" spans="1:27" ht="18.75" customHeight="1" x14ac:dyDescent="0.4">
      <c r="A7" s="294" t="s">
        <v>159</v>
      </c>
      <c r="B7" s="295"/>
      <c r="C7" s="295"/>
      <c r="D7" s="295"/>
      <c r="E7" s="295"/>
      <c r="F7" s="295"/>
      <c r="G7" s="295"/>
      <c r="H7" s="295"/>
      <c r="I7" s="295"/>
      <c r="J7" s="295"/>
      <c r="K7" s="295"/>
      <c r="L7" s="295"/>
      <c r="M7" s="296"/>
      <c r="P7" s="90"/>
    </row>
    <row r="8" spans="1:27" ht="7.5" customHeight="1" thickBot="1" x14ac:dyDescent="0.45">
      <c r="A8" s="109"/>
      <c r="B8" s="110"/>
      <c r="C8" s="110"/>
      <c r="D8" s="110"/>
      <c r="E8" s="110"/>
      <c r="F8" s="110"/>
      <c r="G8" s="110"/>
      <c r="H8" s="110"/>
      <c r="I8" s="110"/>
      <c r="J8" s="110"/>
      <c r="K8" s="110"/>
      <c r="L8" s="110"/>
      <c r="M8" s="111"/>
      <c r="P8" s="90"/>
    </row>
    <row r="9" spans="1:27" ht="18.75" customHeight="1" x14ac:dyDescent="0.4">
      <c r="A9" s="254" t="s">
        <v>62</v>
      </c>
      <c r="B9" s="255"/>
      <c r="C9" s="303" t="s">
        <v>153</v>
      </c>
      <c r="D9" s="364"/>
      <c r="E9" s="364"/>
      <c r="F9" s="365"/>
      <c r="G9" s="303" t="s">
        <v>154</v>
      </c>
      <c r="H9" s="297"/>
      <c r="I9" s="298"/>
      <c r="J9" s="298"/>
      <c r="K9" s="298"/>
      <c r="L9" s="298"/>
      <c r="M9" s="299"/>
    </row>
    <row r="10" spans="1:27" ht="18" customHeight="1" thickBot="1" x14ac:dyDescent="0.45">
      <c r="A10" s="305"/>
      <c r="B10" s="306"/>
      <c r="C10" s="304"/>
      <c r="D10" s="366"/>
      <c r="E10" s="366"/>
      <c r="F10" s="367"/>
      <c r="G10" s="304"/>
      <c r="H10" s="300"/>
      <c r="I10" s="301"/>
      <c r="J10" s="301"/>
      <c r="K10" s="301"/>
      <c r="L10" s="301"/>
      <c r="M10" s="302"/>
    </row>
    <row r="11" spans="1:27" ht="47.25" customHeight="1" thickBot="1" x14ac:dyDescent="0.45">
      <c r="A11" s="254" t="s">
        <v>191</v>
      </c>
      <c r="B11" s="255"/>
      <c r="C11" s="360"/>
      <c r="D11" s="361"/>
      <c r="E11" s="361"/>
      <c r="F11" s="361"/>
      <c r="G11" s="361"/>
      <c r="H11" s="361"/>
      <c r="I11" s="361"/>
      <c r="J11" s="361"/>
      <c r="K11" s="361"/>
      <c r="L11" s="361"/>
      <c r="M11" s="362"/>
      <c r="R11" s="131" t="s">
        <v>205</v>
      </c>
      <c r="S11" s="132">
        <v>1</v>
      </c>
      <c r="T11" s="133">
        <v>2</v>
      </c>
      <c r="U11" s="134">
        <v>3</v>
      </c>
    </row>
    <row r="12" spans="1:27" ht="21.75" customHeight="1" x14ac:dyDescent="0.4">
      <c r="A12" s="363"/>
      <c r="B12" s="338"/>
      <c r="C12" s="101" t="s">
        <v>175</v>
      </c>
      <c r="D12" s="102"/>
      <c r="E12" s="102"/>
      <c r="F12" s="102"/>
      <c r="G12" s="102"/>
      <c r="H12" s="102"/>
      <c r="I12" s="102"/>
      <c r="J12" s="102"/>
      <c r="K12" s="102"/>
      <c r="L12" s="102"/>
      <c r="M12" s="103"/>
      <c r="O12" s="113" t="s">
        <v>176</v>
      </c>
      <c r="P12" s="114">
        <v>0</v>
      </c>
      <c r="Q12" s="122"/>
      <c r="R12" s="125" t="str">
        <f>IF(P12=1,"●",IF(P12=2,"×","無回答"))</f>
        <v>無回答</v>
      </c>
      <c r="S12" s="129" t="s">
        <v>176</v>
      </c>
      <c r="T12" s="130" t="s">
        <v>195</v>
      </c>
      <c r="U12" s="119"/>
    </row>
    <row r="13" spans="1:27" ht="21.75" customHeight="1" thickBot="1" x14ac:dyDescent="0.45">
      <c r="A13" s="305"/>
      <c r="B13" s="306"/>
      <c r="C13" s="96" t="s">
        <v>223</v>
      </c>
      <c r="D13" s="104"/>
      <c r="E13" s="104"/>
      <c r="F13" s="104"/>
      <c r="G13" s="104"/>
      <c r="H13" s="104"/>
      <c r="I13" s="104"/>
      <c r="J13" s="104"/>
      <c r="K13" s="104"/>
      <c r="L13" s="104"/>
      <c r="M13" s="105"/>
      <c r="O13" s="115" t="s">
        <v>306</v>
      </c>
      <c r="P13" s="116" t="b">
        <v>0</v>
      </c>
      <c r="Q13" s="122"/>
      <c r="R13" s="125" t="str">
        <f>IF(P$13=TRUE,"★","")</f>
        <v/>
      </c>
      <c r="S13" s="129"/>
      <c r="T13" s="130"/>
      <c r="U13" s="119"/>
    </row>
    <row r="14" spans="1:27" ht="31.5" customHeight="1" thickBot="1" x14ac:dyDescent="0.45">
      <c r="A14" s="252" t="s">
        <v>0</v>
      </c>
      <c r="B14" s="253"/>
      <c r="C14" s="357"/>
      <c r="D14" s="358"/>
      <c r="E14" s="358"/>
      <c r="F14" s="358"/>
      <c r="G14" s="358"/>
      <c r="H14" s="358"/>
      <c r="I14" s="358"/>
      <c r="J14" s="358"/>
      <c r="K14" s="358"/>
      <c r="L14" s="358"/>
      <c r="M14" s="359"/>
      <c r="O14" s="115"/>
      <c r="P14" s="116"/>
      <c r="Q14" s="122"/>
      <c r="R14" s="125"/>
      <c r="S14" s="129"/>
      <c r="T14" s="130"/>
      <c r="U14" s="119"/>
    </row>
    <row r="15" spans="1:27" ht="31.5" customHeight="1" thickBot="1" x14ac:dyDescent="0.45">
      <c r="A15" s="252" t="s">
        <v>214</v>
      </c>
      <c r="B15" s="253"/>
      <c r="C15" s="357" t="s">
        <v>189</v>
      </c>
      <c r="D15" s="358"/>
      <c r="E15" s="358"/>
      <c r="F15" s="358"/>
      <c r="G15" s="358"/>
      <c r="H15" s="358"/>
      <c r="I15" s="358"/>
      <c r="J15" s="358"/>
      <c r="K15" s="358"/>
      <c r="L15" s="358"/>
      <c r="M15" s="359"/>
      <c r="O15" s="115"/>
      <c r="P15" s="116"/>
      <c r="Q15" s="122"/>
      <c r="R15" s="125"/>
      <c r="S15" s="129"/>
      <c r="T15" s="130"/>
      <c r="U15" s="119"/>
    </row>
    <row r="16" spans="1:27" ht="36.75" customHeight="1" x14ac:dyDescent="0.4">
      <c r="A16" s="337" t="s">
        <v>228</v>
      </c>
      <c r="B16" s="338"/>
      <c r="C16" s="347" t="s">
        <v>1</v>
      </c>
      <c r="D16" s="90" t="s">
        <v>166</v>
      </c>
      <c r="E16" s="90" t="s">
        <v>167</v>
      </c>
      <c r="F16" s="90" t="s">
        <v>168</v>
      </c>
      <c r="G16" s="348" t="s">
        <v>129</v>
      </c>
      <c r="H16" s="353" t="s">
        <v>122</v>
      </c>
      <c r="I16" s="387" t="s">
        <v>208</v>
      </c>
      <c r="J16" s="387"/>
      <c r="K16" s="387"/>
      <c r="L16" s="387"/>
      <c r="M16" s="355" t="s">
        <v>121</v>
      </c>
      <c r="O16" s="115" t="s">
        <v>169</v>
      </c>
      <c r="P16" s="116">
        <v>0</v>
      </c>
      <c r="Q16" s="122"/>
      <c r="R16" s="125" t="str">
        <f>IF(P16=1,"直営",IF(P16=2,"委託",IF(P16=3,"その他","無回答")))</f>
        <v>無回答</v>
      </c>
      <c r="S16" s="129" t="s">
        <v>118</v>
      </c>
      <c r="T16" s="130" t="s">
        <v>119</v>
      </c>
      <c r="U16" s="119" t="s">
        <v>196</v>
      </c>
    </row>
    <row r="17" spans="1:21" ht="21.75" customHeight="1" thickBot="1" x14ac:dyDescent="0.45">
      <c r="A17" s="337"/>
      <c r="B17" s="338"/>
      <c r="C17" s="347"/>
      <c r="D17" s="143" t="s">
        <v>211</v>
      </c>
      <c r="E17" s="350"/>
      <c r="F17" s="351"/>
      <c r="G17" s="349"/>
      <c r="H17" s="354"/>
      <c r="I17" s="388"/>
      <c r="J17" s="388"/>
      <c r="K17" s="388"/>
      <c r="L17" s="388"/>
      <c r="M17" s="356"/>
      <c r="O17" s="115"/>
      <c r="P17" s="116"/>
      <c r="Q17" s="122"/>
      <c r="R17" s="125"/>
      <c r="S17" s="129"/>
      <c r="T17" s="130"/>
      <c r="U17" s="119"/>
    </row>
    <row r="18" spans="1:21" ht="27" customHeight="1" x14ac:dyDescent="0.4">
      <c r="A18" s="337"/>
      <c r="B18" s="338"/>
      <c r="C18" s="343" t="s">
        <v>2</v>
      </c>
      <c r="D18" s="334" t="s">
        <v>185</v>
      </c>
      <c r="E18" s="335"/>
      <c r="F18" s="336"/>
      <c r="G18" s="345" t="s">
        <v>130</v>
      </c>
      <c r="H18" s="312"/>
      <c r="I18" s="313"/>
      <c r="J18" s="313"/>
      <c r="K18" s="313"/>
      <c r="L18" s="369" t="s">
        <v>63</v>
      </c>
      <c r="M18" s="370"/>
      <c r="O18" s="115" t="s">
        <v>170</v>
      </c>
      <c r="P18" s="116">
        <v>0</v>
      </c>
      <c r="Q18" s="122"/>
      <c r="R18" s="125" t="str">
        <f>IF(P18=1,"病児実施",IF(P18=2,"基本で実施",IF(P18=3,"実施なし","無回答")))</f>
        <v>無回答</v>
      </c>
      <c r="S18" s="129" t="s">
        <v>198</v>
      </c>
      <c r="T18" s="130" t="s">
        <v>197</v>
      </c>
      <c r="U18" s="119" t="s">
        <v>199</v>
      </c>
    </row>
    <row r="19" spans="1:21" ht="27" customHeight="1" x14ac:dyDescent="0.4">
      <c r="A19" s="337"/>
      <c r="B19" s="338"/>
      <c r="C19" s="347"/>
      <c r="D19" s="331" t="s">
        <v>186</v>
      </c>
      <c r="E19" s="332"/>
      <c r="F19" s="333"/>
      <c r="G19" s="352"/>
      <c r="H19" s="314"/>
      <c r="I19" s="289"/>
      <c r="J19" s="289"/>
      <c r="K19" s="289"/>
      <c r="L19" s="371"/>
      <c r="M19" s="372"/>
      <c r="O19" s="115"/>
      <c r="P19" s="116"/>
      <c r="Q19" s="122"/>
      <c r="R19" s="125"/>
      <c r="S19" s="129"/>
      <c r="T19" s="130"/>
      <c r="U19" s="119"/>
    </row>
    <row r="20" spans="1:21" s="92" customFormat="1" ht="27" customHeight="1" thickBot="1" x14ac:dyDescent="0.45">
      <c r="A20" s="337"/>
      <c r="B20" s="338"/>
      <c r="C20" s="347"/>
      <c r="D20" s="322" t="s">
        <v>187</v>
      </c>
      <c r="E20" s="323"/>
      <c r="F20" s="324"/>
      <c r="G20" s="346"/>
      <c r="H20" s="340" t="s">
        <v>220</v>
      </c>
      <c r="I20" s="341"/>
      <c r="J20" s="341"/>
      <c r="K20" s="341"/>
      <c r="L20" s="341"/>
      <c r="M20" s="342"/>
      <c r="O20" s="117"/>
      <c r="P20" s="118"/>
      <c r="Q20" s="123"/>
      <c r="R20" s="126"/>
      <c r="S20" s="129"/>
      <c r="T20" s="130"/>
      <c r="U20" s="119"/>
    </row>
    <row r="21" spans="1:21" ht="24" customHeight="1" x14ac:dyDescent="0.4">
      <c r="A21" s="337"/>
      <c r="B21" s="338"/>
      <c r="C21" s="343" t="s">
        <v>215</v>
      </c>
      <c r="D21" s="325" t="s">
        <v>188</v>
      </c>
      <c r="E21" s="326"/>
      <c r="F21" s="327"/>
      <c r="G21" s="345" t="s">
        <v>3</v>
      </c>
      <c r="H21" s="315"/>
      <c r="I21" s="316"/>
      <c r="J21" s="316"/>
      <c r="K21" s="316"/>
      <c r="L21" s="369" t="s">
        <v>64</v>
      </c>
      <c r="M21" s="370"/>
      <c r="O21" s="115" t="s">
        <v>171</v>
      </c>
      <c r="P21" s="116">
        <v>0</v>
      </c>
      <c r="Q21" s="122"/>
      <c r="R21" s="125" t="str">
        <f>IF(P21=1,"○",IF(P21=2,"×","無回答"))</f>
        <v>無回答</v>
      </c>
      <c r="S21" s="129" t="s">
        <v>200</v>
      </c>
      <c r="T21" s="130" t="s">
        <v>201</v>
      </c>
      <c r="U21" s="119"/>
    </row>
    <row r="22" spans="1:21" s="92" customFormat="1" ht="22.5" customHeight="1" thickBot="1" x14ac:dyDescent="0.45">
      <c r="A22" s="337"/>
      <c r="B22" s="338"/>
      <c r="C22" s="344"/>
      <c r="D22" s="328"/>
      <c r="E22" s="329"/>
      <c r="F22" s="330"/>
      <c r="G22" s="346"/>
      <c r="H22" s="340" t="s">
        <v>221</v>
      </c>
      <c r="I22" s="341"/>
      <c r="J22" s="341"/>
      <c r="K22" s="341"/>
      <c r="L22" s="341"/>
      <c r="M22" s="342"/>
      <c r="O22" s="117"/>
      <c r="P22" s="118"/>
      <c r="Q22" s="123"/>
      <c r="R22" s="126"/>
      <c r="S22" s="129"/>
      <c r="T22" s="130"/>
      <c r="U22" s="119"/>
    </row>
    <row r="23" spans="1:21" ht="24" customHeight="1" x14ac:dyDescent="0.4">
      <c r="A23" s="337"/>
      <c r="B23" s="338"/>
      <c r="C23" s="343" t="s">
        <v>4</v>
      </c>
      <c r="D23" s="325" t="s">
        <v>188</v>
      </c>
      <c r="E23" s="326"/>
      <c r="F23" s="327"/>
      <c r="G23" s="310" t="s">
        <v>66</v>
      </c>
      <c r="H23" s="317"/>
      <c r="I23" s="316"/>
      <c r="J23" s="316"/>
      <c r="K23" s="316"/>
      <c r="L23" s="369" t="s">
        <v>65</v>
      </c>
      <c r="M23" s="370"/>
      <c r="O23" s="115" t="s">
        <v>172</v>
      </c>
      <c r="P23" s="116">
        <v>0</v>
      </c>
      <c r="Q23" s="122"/>
      <c r="R23" s="125" t="str">
        <f>IF(P23=1,"○",IF(P23=2,"×","無回答"))</f>
        <v>無回答</v>
      </c>
      <c r="S23" s="129" t="s">
        <v>200</v>
      </c>
      <c r="T23" s="130" t="s">
        <v>201</v>
      </c>
      <c r="U23" s="119"/>
    </row>
    <row r="24" spans="1:21" s="92" customFormat="1" ht="22.5" customHeight="1" thickBot="1" x14ac:dyDescent="0.45">
      <c r="A24" s="339"/>
      <c r="B24" s="306"/>
      <c r="C24" s="344"/>
      <c r="D24" s="328"/>
      <c r="E24" s="329"/>
      <c r="F24" s="330"/>
      <c r="G24" s="311"/>
      <c r="H24" s="389" t="s">
        <v>222</v>
      </c>
      <c r="I24" s="341"/>
      <c r="J24" s="341"/>
      <c r="K24" s="341"/>
      <c r="L24" s="341"/>
      <c r="M24" s="342"/>
      <c r="O24" s="117"/>
      <c r="P24" s="118"/>
      <c r="Q24" s="123"/>
      <c r="R24" s="126"/>
      <c r="S24" s="129"/>
      <c r="T24" s="130"/>
      <c r="U24" s="119"/>
    </row>
    <row r="25" spans="1:21" ht="19.5" customHeight="1" x14ac:dyDescent="0.4">
      <c r="A25" s="382" t="s">
        <v>210</v>
      </c>
      <c r="B25" s="383"/>
      <c r="C25" s="383"/>
      <c r="D25" s="383"/>
      <c r="E25" s="383"/>
      <c r="F25" s="383"/>
      <c r="G25" s="383"/>
      <c r="H25" s="383"/>
      <c r="I25" s="383"/>
      <c r="J25" s="383"/>
      <c r="K25" s="383"/>
      <c r="L25" s="383"/>
      <c r="M25" s="384"/>
      <c r="O25" s="115"/>
      <c r="P25" s="116"/>
      <c r="Q25" s="122"/>
      <c r="R25" s="125"/>
      <c r="S25" s="129"/>
      <c r="T25" s="130"/>
      <c r="U25" s="119"/>
    </row>
    <row r="26" spans="1:21" ht="18.75" customHeight="1" x14ac:dyDescent="0.4">
      <c r="A26" s="376" t="s">
        <v>192</v>
      </c>
      <c r="B26" s="377"/>
      <c r="C26" s="377"/>
      <c r="D26" s="377"/>
      <c r="E26" s="377"/>
      <c r="F26" s="377"/>
      <c r="G26" s="377"/>
      <c r="H26" s="377"/>
      <c r="I26" s="377"/>
      <c r="J26" s="377"/>
      <c r="K26" s="377"/>
      <c r="L26" s="377"/>
      <c r="M26" s="378"/>
      <c r="O26" s="115"/>
      <c r="P26" s="116"/>
      <c r="Q26" s="122"/>
      <c r="R26" s="125"/>
      <c r="S26" s="129"/>
      <c r="T26" s="130"/>
      <c r="U26" s="119"/>
    </row>
    <row r="27" spans="1:21" ht="18.75" customHeight="1" thickBot="1" x14ac:dyDescent="0.45">
      <c r="A27" s="379" t="s">
        <v>5</v>
      </c>
      <c r="B27" s="380"/>
      <c r="C27" s="380"/>
      <c r="D27" s="380"/>
      <c r="E27" s="380"/>
      <c r="F27" s="380"/>
      <c r="G27" s="380"/>
      <c r="H27" s="380"/>
      <c r="I27" s="380"/>
      <c r="J27" s="380"/>
      <c r="K27" s="380"/>
      <c r="L27" s="380"/>
      <c r="M27" s="381"/>
      <c r="O27" s="115"/>
      <c r="P27" s="116"/>
      <c r="Q27" s="122"/>
      <c r="R27" s="125"/>
      <c r="S27" s="129"/>
      <c r="T27" s="130"/>
      <c r="U27" s="119"/>
    </row>
    <row r="28" spans="1:21" ht="60" customHeight="1" thickBot="1" x14ac:dyDescent="0.45">
      <c r="A28" s="385" t="s">
        <v>178</v>
      </c>
      <c r="B28" s="386"/>
      <c r="C28" s="374" t="s">
        <v>218</v>
      </c>
      <c r="D28" s="374"/>
      <c r="E28" s="374"/>
      <c r="F28" s="374"/>
      <c r="G28" s="373" t="s">
        <v>219</v>
      </c>
      <c r="H28" s="374"/>
      <c r="I28" s="374"/>
      <c r="J28" s="374"/>
      <c r="K28" s="374"/>
      <c r="L28" s="374"/>
      <c r="M28" s="375"/>
      <c r="O28" s="115" t="s">
        <v>173</v>
      </c>
      <c r="P28" s="116">
        <v>0</v>
      </c>
      <c r="Q28" s="122"/>
      <c r="R28" s="125" t="str">
        <f>IF(P28=1,"大阪会場",IF(P28=2,"東京会場","無回答"))</f>
        <v>無回答</v>
      </c>
      <c r="S28" s="129" t="s">
        <v>202</v>
      </c>
      <c r="T28" s="130" t="s">
        <v>203</v>
      </c>
      <c r="U28" s="119"/>
    </row>
    <row r="29" spans="1:21" ht="18.75" customHeight="1" x14ac:dyDescent="0.4">
      <c r="A29" s="254" t="s">
        <v>131</v>
      </c>
      <c r="B29" s="255"/>
      <c r="C29" s="280" t="s">
        <v>6</v>
      </c>
      <c r="D29" s="281"/>
      <c r="E29" s="281"/>
      <c r="F29" s="281"/>
      <c r="G29" s="281"/>
      <c r="H29" s="284" t="s">
        <v>212</v>
      </c>
      <c r="I29" s="281"/>
      <c r="J29" s="281"/>
      <c r="K29" s="281"/>
      <c r="L29" s="281"/>
      <c r="M29" s="285"/>
      <c r="O29" s="115" t="s">
        <v>194</v>
      </c>
      <c r="P29" s="121">
        <f>A30</f>
        <v>0</v>
      </c>
      <c r="Q29" s="124"/>
      <c r="R29" s="127"/>
      <c r="S29" s="129"/>
      <c r="T29" s="130"/>
      <c r="U29" s="119"/>
    </row>
    <row r="30" spans="1:21" ht="27.75" customHeight="1" thickBot="1" x14ac:dyDescent="0.45">
      <c r="A30" s="112">
        <f>COUNTA(D31,D34)</f>
        <v>0</v>
      </c>
      <c r="B30" s="97" t="s">
        <v>132</v>
      </c>
      <c r="C30" s="282"/>
      <c r="D30" s="283"/>
      <c r="E30" s="283"/>
      <c r="F30" s="283"/>
      <c r="G30" s="283"/>
      <c r="H30" s="286"/>
      <c r="I30" s="283"/>
      <c r="J30" s="283"/>
      <c r="K30" s="283"/>
      <c r="L30" s="283"/>
      <c r="M30" s="287"/>
      <c r="O30" s="106"/>
      <c r="P30" s="116"/>
      <c r="R30" s="128"/>
      <c r="S30" s="129"/>
      <c r="T30" s="130"/>
      <c r="U30" s="119"/>
    </row>
    <row r="31" spans="1:21" ht="45.75" customHeight="1" x14ac:dyDescent="0.4">
      <c r="A31" s="318" t="s">
        <v>229</v>
      </c>
      <c r="B31" s="319"/>
      <c r="C31" s="256">
        <v>1</v>
      </c>
      <c r="D31" s="263"/>
      <c r="E31" s="264"/>
      <c r="F31" s="264"/>
      <c r="G31" s="265"/>
      <c r="H31" s="90" t="s">
        <v>177</v>
      </c>
      <c r="M31" s="98"/>
      <c r="O31" s="106" t="s">
        <v>174</v>
      </c>
      <c r="P31" s="116">
        <v>0</v>
      </c>
      <c r="R31" s="125" t="str">
        <f>IF(P31=1,"アドバイザー",IF(P31=2,"自治体職員",IF(P31=3,"その他","無回答")))</f>
        <v>無回答</v>
      </c>
      <c r="S31" s="129" t="s">
        <v>133</v>
      </c>
      <c r="T31" s="130" t="s">
        <v>204</v>
      </c>
      <c r="U31" s="119" t="s">
        <v>196</v>
      </c>
    </row>
    <row r="32" spans="1:21" ht="25.5" customHeight="1" x14ac:dyDescent="0.4">
      <c r="A32" s="320"/>
      <c r="B32" s="321"/>
      <c r="C32" s="256"/>
      <c r="D32" s="266" t="s">
        <v>312</v>
      </c>
      <c r="E32" s="267"/>
      <c r="F32" s="267"/>
      <c r="G32" s="268"/>
      <c r="H32" s="140" t="s">
        <v>209</v>
      </c>
      <c r="I32" s="275"/>
      <c r="J32" s="275"/>
      <c r="K32" s="275"/>
      <c r="L32" s="275"/>
      <c r="M32" s="276"/>
      <c r="O32" s="106"/>
      <c r="P32" s="116"/>
      <c r="R32" s="128"/>
      <c r="S32" s="129"/>
      <c r="T32" s="130"/>
      <c r="U32" s="119"/>
    </row>
    <row r="33" spans="1:21" ht="25.5" customHeight="1" x14ac:dyDescent="0.4">
      <c r="A33" s="320"/>
      <c r="B33" s="321"/>
      <c r="C33" s="257"/>
      <c r="D33" s="269"/>
      <c r="E33" s="270"/>
      <c r="F33" s="270"/>
      <c r="G33" s="271"/>
      <c r="H33" s="141" t="s">
        <v>152</v>
      </c>
      <c r="I33" s="289"/>
      <c r="J33" s="289"/>
      <c r="K33" s="289"/>
      <c r="L33" s="289"/>
      <c r="M33" s="93" t="s">
        <v>123</v>
      </c>
      <c r="O33" s="106"/>
      <c r="P33" s="116"/>
      <c r="R33" s="128"/>
      <c r="S33" s="129"/>
      <c r="T33" s="130"/>
      <c r="U33" s="119"/>
    </row>
    <row r="34" spans="1:21" ht="41.25" customHeight="1" thickBot="1" x14ac:dyDescent="0.45">
      <c r="A34" s="320"/>
      <c r="B34" s="321"/>
      <c r="C34" s="258">
        <v>2</v>
      </c>
      <c r="D34" s="263"/>
      <c r="E34" s="264"/>
      <c r="F34" s="264"/>
      <c r="G34" s="265"/>
      <c r="H34" s="90" t="s">
        <v>177</v>
      </c>
      <c r="M34" s="98"/>
      <c r="O34" s="96" t="s">
        <v>174</v>
      </c>
      <c r="P34" s="135">
        <v>0</v>
      </c>
      <c r="R34" s="125" t="str">
        <f>IF(P34=1,"アドバイザー",IF(P34=2,"自治体職員",IF(P34=3,"その他","無回答")))</f>
        <v>無回答</v>
      </c>
      <c r="S34" s="129" t="s">
        <v>133</v>
      </c>
      <c r="T34" s="130" t="s">
        <v>204</v>
      </c>
      <c r="U34" s="119" t="s">
        <v>196</v>
      </c>
    </row>
    <row r="35" spans="1:21" ht="25.5" customHeight="1" x14ac:dyDescent="0.4">
      <c r="A35" s="320"/>
      <c r="B35" s="321"/>
      <c r="C35" s="258"/>
      <c r="D35" s="266" t="s">
        <v>312</v>
      </c>
      <c r="E35" s="267"/>
      <c r="F35" s="267"/>
      <c r="G35" s="268"/>
      <c r="H35" s="142" t="s">
        <v>209</v>
      </c>
      <c r="I35" s="275"/>
      <c r="J35" s="275"/>
      <c r="K35" s="275"/>
      <c r="L35" s="275"/>
      <c r="M35" s="276"/>
      <c r="S35" s="119"/>
      <c r="T35" s="119"/>
      <c r="U35" s="119"/>
    </row>
    <row r="36" spans="1:21" ht="25.5" customHeight="1" thickBot="1" x14ac:dyDescent="0.45">
      <c r="A36" s="320"/>
      <c r="B36" s="321"/>
      <c r="C36" s="259"/>
      <c r="D36" s="272"/>
      <c r="E36" s="273"/>
      <c r="F36" s="273"/>
      <c r="G36" s="274"/>
      <c r="H36" s="99" t="s">
        <v>152</v>
      </c>
      <c r="I36" s="288"/>
      <c r="J36" s="288"/>
      <c r="K36" s="288"/>
      <c r="L36" s="288"/>
      <c r="M36" s="100" t="s">
        <v>123</v>
      </c>
    </row>
    <row r="37" spans="1:21" ht="21.75" customHeight="1" thickBot="1" x14ac:dyDescent="0.45">
      <c r="A37" s="260" t="s">
        <v>67</v>
      </c>
      <c r="B37" s="261"/>
      <c r="C37" s="261"/>
      <c r="D37" s="261"/>
      <c r="E37" s="261"/>
      <c r="F37" s="261"/>
      <c r="G37" s="261"/>
      <c r="H37" s="261"/>
      <c r="I37" s="261"/>
      <c r="J37" s="261"/>
      <c r="K37" s="261"/>
      <c r="L37" s="261"/>
      <c r="M37" s="262"/>
    </row>
    <row r="38" spans="1:21" ht="51" customHeight="1" thickBot="1" x14ac:dyDescent="0.45">
      <c r="A38" s="252" t="s">
        <v>7</v>
      </c>
      <c r="B38" s="253"/>
      <c r="C38" s="277"/>
      <c r="D38" s="278"/>
      <c r="E38" s="278"/>
      <c r="F38" s="278"/>
      <c r="G38" s="278"/>
      <c r="H38" s="278"/>
      <c r="I38" s="278"/>
      <c r="J38" s="278"/>
      <c r="K38" s="278"/>
      <c r="L38" s="278"/>
      <c r="M38" s="279"/>
    </row>
    <row r="39" spans="1:21" ht="15" customHeight="1" thickBot="1" x14ac:dyDescent="0.45">
      <c r="A39" s="161"/>
      <c r="B39" s="94"/>
      <c r="C39" s="87"/>
      <c r="E39" s="87"/>
      <c r="F39" s="87"/>
      <c r="G39" s="87"/>
      <c r="H39" s="87"/>
      <c r="I39" s="87"/>
      <c r="J39" s="87"/>
      <c r="K39" s="87"/>
      <c r="L39" s="87"/>
      <c r="M39" s="87"/>
    </row>
    <row r="40" spans="1:21" ht="34.5" customHeight="1" thickBot="1" x14ac:dyDescent="0.45">
      <c r="A40" s="250" t="s">
        <v>230</v>
      </c>
      <c r="B40" s="251"/>
      <c r="C40" s="251"/>
      <c r="D40" s="251"/>
      <c r="E40" s="251"/>
      <c r="F40" s="251"/>
      <c r="G40" s="251"/>
      <c r="H40" s="251"/>
      <c r="I40" s="251"/>
      <c r="J40" s="251"/>
      <c r="K40" s="251"/>
      <c r="L40" s="251"/>
      <c r="M40" s="165"/>
      <c r="O40" s="224" t="s">
        <v>309</v>
      </c>
      <c r="P40" s="243" t="b">
        <v>0</v>
      </c>
      <c r="R40" s="137" t="str">
        <f>IF(P$40=TRUE,"☑","")</f>
        <v/>
      </c>
    </row>
    <row r="41" spans="1:21" ht="21" customHeight="1" x14ac:dyDescent="0.4">
      <c r="A41" s="247" t="s">
        <v>226</v>
      </c>
      <c r="B41" s="248"/>
      <c r="C41" s="248"/>
      <c r="D41" s="248"/>
      <c r="E41" s="248"/>
      <c r="F41" s="248"/>
      <c r="G41" s="248"/>
      <c r="H41" s="248"/>
      <c r="I41" s="248"/>
      <c r="J41" s="248"/>
      <c r="K41" s="248"/>
      <c r="L41" s="248"/>
      <c r="M41" s="249"/>
    </row>
    <row r="42" spans="1:21" ht="15" customHeight="1" x14ac:dyDescent="0.4">
      <c r="A42" s="161"/>
      <c r="B42" s="94"/>
      <c r="C42" s="87"/>
      <c r="E42" s="87"/>
      <c r="F42" s="87"/>
      <c r="G42" s="87"/>
      <c r="H42" s="87"/>
      <c r="I42" s="87"/>
      <c r="J42" s="87"/>
      <c r="K42" s="87"/>
      <c r="L42" s="87"/>
      <c r="M42" s="87"/>
    </row>
    <row r="43" spans="1:21" x14ac:dyDescent="0.4">
      <c r="D43" s="162" t="s">
        <v>224</v>
      </c>
    </row>
    <row r="44" spans="1:21" x14ac:dyDescent="0.4">
      <c r="D44" s="162" t="s">
        <v>160</v>
      </c>
    </row>
    <row r="45" spans="1:21" x14ac:dyDescent="0.4">
      <c r="D45" s="162" t="s">
        <v>161</v>
      </c>
    </row>
    <row r="46" spans="1:21" x14ac:dyDescent="0.4">
      <c r="A46" s="122"/>
    </row>
    <row r="47" spans="1:21" hidden="1" x14ac:dyDescent="0.4"/>
    <row r="48" spans="1:21" ht="14.25" hidden="1" thickBot="1" x14ac:dyDescent="0.45"/>
    <row r="49" spans="1:79" ht="19.5" hidden="1" thickBot="1" x14ac:dyDescent="0.45">
      <c r="AD49" s="241" t="s">
        <v>282</v>
      </c>
      <c r="AE49" s="242"/>
      <c r="AF49" s="242"/>
      <c r="AG49" s="242"/>
      <c r="AH49" s="242"/>
      <c r="AI49" s="242"/>
      <c r="AJ49" s="242"/>
      <c r="AK49" s="242"/>
      <c r="AL49" s="242"/>
      <c r="AM49" s="242"/>
      <c r="AN49" s="242"/>
      <c r="AO49" s="242"/>
      <c r="AP49" s="242"/>
      <c r="AQ49" s="242"/>
      <c r="AR49" s="242"/>
      <c r="AS49" s="242"/>
      <c r="AT49" s="243"/>
      <c r="AU49" s="166" t="s">
        <v>298</v>
      </c>
      <c r="AV49" s="167"/>
      <c r="AW49" s="167"/>
      <c r="AX49" s="167"/>
      <c r="AY49" s="167"/>
      <c r="AZ49" s="167"/>
      <c r="BA49" s="168"/>
      <c r="BB49" s="166" t="s">
        <v>299</v>
      </c>
      <c r="BC49" s="167"/>
      <c r="BD49" s="167"/>
      <c r="BE49" s="167"/>
      <c r="BF49" s="167"/>
      <c r="BG49" s="167"/>
      <c r="BH49" s="168"/>
      <c r="BI49" s="166" t="s">
        <v>283</v>
      </c>
      <c r="BJ49" s="167"/>
      <c r="BK49" s="167"/>
      <c r="BL49" s="167"/>
      <c r="BM49" s="168"/>
      <c r="BN49"/>
      <c r="BP49"/>
      <c r="BQ49"/>
      <c r="BR49" s="368"/>
      <c r="BS49" s="368"/>
      <c r="BT49" s="368"/>
      <c r="BU49" s="368"/>
      <c r="BV49" s="368"/>
      <c r="BW49" s="368"/>
    </row>
    <row r="50" spans="1:79" s="153" customFormat="1" ht="69.599999999999994" hidden="1" customHeight="1" thickBot="1" x14ac:dyDescent="0.45">
      <c r="A50" s="144" t="s">
        <v>179</v>
      </c>
      <c r="B50" s="144" t="s">
        <v>180</v>
      </c>
      <c r="C50" s="78" t="s">
        <v>307</v>
      </c>
      <c r="D50" s="144" t="s">
        <v>306</v>
      </c>
      <c r="E50" s="145" t="s">
        <v>181</v>
      </c>
      <c r="F50" s="78" t="s">
        <v>8</v>
      </c>
      <c r="G50" s="144" t="s">
        <v>9</v>
      </c>
      <c r="H50" s="144" t="s">
        <v>10</v>
      </c>
      <c r="I50" s="78" t="s">
        <v>12</v>
      </c>
      <c r="J50" s="146" t="s">
        <v>182</v>
      </c>
      <c r="K50" s="146" t="s">
        <v>14</v>
      </c>
      <c r="L50" s="78" t="s">
        <v>183</v>
      </c>
      <c r="M50" s="147" t="s">
        <v>184</v>
      </c>
      <c r="N50" s="148" t="s">
        <v>20</v>
      </c>
      <c r="O50" s="148" t="s">
        <v>206</v>
      </c>
      <c r="P50" s="147" t="s">
        <v>18</v>
      </c>
      <c r="Q50" s="78" t="s">
        <v>15</v>
      </c>
      <c r="R50" s="78" t="s">
        <v>182</v>
      </c>
      <c r="S50" s="149" t="s">
        <v>207</v>
      </c>
      <c r="T50" s="78" t="s">
        <v>308</v>
      </c>
      <c r="U50" s="150" t="s">
        <v>22</v>
      </c>
      <c r="V50" s="150" t="s">
        <v>206</v>
      </c>
      <c r="W50" s="151" t="s">
        <v>23</v>
      </c>
      <c r="X50" s="151" t="s">
        <v>24</v>
      </c>
      <c r="Y50" s="151" t="s">
        <v>25</v>
      </c>
      <c r="Z50" s="151" t="s">
        <v>26</v>
      </c>
      <c r="AA50" s="152" t="s">
        <v>27</v>
      </c>
      <c r="AB50" s="152" t="s">
        <v>28</v>
      </c>
      <c r="AC50" s="226" t="s">
        <v>29</v>
      </c>
      <c r="AD50" s="228" t="s">
        <v>285</v>
      </c>
      <c r="AE50" s="229" t="s">
        <v>286</v>
      </c>
      <c r="AF50" s="229" t="s">
        <v>287</v>
      </c>
      <c r="AG50" s="229" t="s">
        <v>288</v>
      </c>
      <c r="AH50" s="229" t="s">
        <v>286</v>
      </c>
      <c r="AI50" s="229" t="s">
        <v>287</v>
      </c>
      <c r="AJ50" s="229" t="s">
        <v>289</v>
      </c>
      <c r="AK50" s="229" t="s">
        <v>286</v>
      </c>
      <c r="AL50" s="229" t="s">
        <v>287</v>
      </c>
      <c r="AM50" s="229" t="s">
        <v>290</v>
      </c>
      <c r="AN50" s="229" t="s">
        <v>286</v>
      </c>
      <c r="AO50" s="229" t="s">
        <v>287</v>
      </c>
      <c r="AP50" s="229" t="s">
        <v>291</v>
      </c>
      <c r="AQ50" s="229" t="s">
        <v>286</v>
      </c>
      <c r="AR50" s="229" t="s">
        <v>287</v>
      </c>
      <c r="AS50" s="230" t="s">
        <v>193</v>
      </c>
      <c r="AT50" s="231" t="s">
        <v>292</v>
      </c>
      <c r="AU50" s="232" t="s">
        <v>293</v>
      </c>
      <c r="AV50" s="233" t="s">
        <v>294</v>
      </c>
      <c r="AW50" s="233" t="s">
        <v>295</v>
      </c>
      <c r="AX50" s="233" t="s">
        <v>296</v>
      </c>
      <c r="AY50" s="234" t="s">
        <v>196</v>
      </c>
      <c r="AZ50" s="230" t="s">
        <v>292</v>
      </c>
      <c r="BA50" s="235" t="s">
        <v>297</v>
      </c>
      <c r="BB50" s="232" t="s">
        <v>300</v>
      </c>
      <c r="BC50" s="233" t="s">
        <v>301</v>
      </c>
      <c r="BD50" s="233" t="s">
        <v>263</v>
      </c>
      <c r="BE50" s="233" t="s">
        <v>264</v>
      </c>
      <c r="BF50" s="233" t="s">
        <v>196</v>
      </c>
      <c r="BG50" s="233" t="s">
        <v>292</v>
      </c>
      <c r="BH50" s="236" t="s">
        <v>297</v>
      </c>
      <c r="BI50" s="232" t="s">
        <v>302</v>
      </c>
      <c r="BJ50" s="233" t="s">
        <v>303</v>
      </c>
      <c r="BK50" s="233" t="s">
        <v>304</v>
      </c>
      <c r="BL50" s="233" t="s">
        <v>196</v>
      </c>
      <c r="BM50" s="236" t="s">
        <v>292</v>
      </c>
      <c r="BN50" s="240" t="s">
        <v>305</v>
      </c>
      <c r="BP50" s="238"/>
      <c r="BQ50" s="238"/>
      <c r="BR50" s="238"/>
      <c r="BS50" s="238"/>
      <c r="BT50" s="238"/>
      <c r="BU50" s="238"/>
      <c r="BV50" s="238"/>
      <c r="BW50" s="238"/>
      <c r="BX50" s="238"/>
      <c r="BY50" s="239"/>
      <c r="BZ50" s="239"/>
      <c r="CA50" s="239"/>
    </row>
    <row r="51" spans="1:79" ht="48" hidden="1" customHeight="1" x14ac:dyDescent="0.4">
      <c r="A51" s="136"/>
      <c r="B51" s="136"/>
      <c r="C51" s="136" t="str">
        <f>R12</f>
        <v>無回答</v>
      </c>
      <c r="D51" s="136" t="str">
        <f>R13</f>
        <v/>
      </c>
      <c r="E51" s="136"/>
      <c r="F51" s="136"/>
      <c r="G51" s="136">
        <f>D9</f>
        <v>0</v>
      </c>
      <c r="H51" s="136">
        <f>H9</f>
        <v>0</v>
      </c>
      <c r="I51" s="136">
        <f>C11</f>
        <v>0</v>
      </c>
      <c r="J51" s="136" t="str">
        <f>$C$15</f>
        <v>＠</v>
      </c>
      <c r="K51" s="136">
        <f>$C$14</f>
        <v>0</v>
      </c>
      <c r="L51" s="139">
        <f>$A$30</f>
        <v>0</v>
      </c>
      <c r="M51" s="136">
        <f>D31</f>
        <v>0</v>
      </c>
      <c r="N51" s="136" t="str">
        <f>R31</f>
        <v>無回答</v>
      </c>
      <c r="O51" s="136">
        <f>I32</f>
        <v>0</v>
      </c>
      <c r="P51" s="137">
        <f>I33</f>
        <v>0</v>
      </c>
      <c r="Q51" s="136" t="str">
        <f>$R$28</f>
        <v>無回答</v>
      </c>
      <c r="R51" s="136" t="str">
        <f>D32</f>
        <v>　　　　　＠</v>
      </c>
      <c r="S51" s="138">
        <f>$C$38</f>
        <v>0</v>
      </c>
      <c r="T51" s="136" t="str">
        <f>R40</f>
        <v/>
      </c>
      <c r="U51" s="138" t="str">
        <f>$R$16</f>
        <v>無回答</v>
      </c>
      <c r="V51" s="138">
        <f>E17</f>
        <v>0</v>
      </c>
      <c r="W51" s="138" t="str">
        <f>$R$18</f>
        <v>無回答</v>
      </c>
      <c r="X51" s="136" t="str">
        <f>$R$21</f>
        <v>無回答</v>
      </c>
      <c r="Y51" s="136" t="str">
        <f>$R$23</f>
        <v>無回答</v>
      </c>
      <c r="Z51" s="136" t="str">
        <f>$I$16</f>
        <v>　　　年　　　ヵ月</v>
      </c>
      <c r="AA51" s="136">
        <f>$H$18</f>
        <v>0</v>
      </c>
      <c r="AB51" s="136">
        <f>$H$21</f>
        <v>0</v>
      </c>
      <c r="AC51" s="136">
        <f>$H$23</f>
        <v>0</v>
      </c>
      <c r="AD51" s="227" t="str">
        <f>参加者アンケート!$P$9</f>
        <v/>
      </c>
      <c r="AE51" s="227" t="str">
        <f>参加者アンケート!$Q$9</f>
        <v/>
      </c>
      <c r="AF51" s="227" t="str">
        <f>参加者アンケート!$R$9</f>
        <v/>
      </c>
      <c r="AG51" s="227" t="str">
        <f>参加者アンケート!$P$10</f>
        <v/>
      </c>
      <c r="AH51" s="227" t="str">
        <f>参加者アンケート!$Q$10</f>
        <v/>
      </c>
      <c r="AI51" s="227" t="str">
        <f>参加者アンケート!$R$10</f>
        <v/>
      </c>
      <c r="AJ51" s="227" t="str">
        <f>参加者アンケート!$P$11</f>
        <v/>
      </c>
      <c r="AK51" s="227" t="str">
        <f>参加者アンケート!$Q$11</f>
        <v/>
      </c>
      <c r="AL51" s="227" t="str">
        <f>参加者アンケート!$R$11</f>
        <v/>
      </c>
      <c r="AM51" s="227" t="str">
        <f>参加者アンケート!$P$12</f>
        <v/>
      </c>
      <c r="AN51" s="227" t="str">
        <f>参加者アンケート!$Q$12</f>
        <v/>
      </c>
      <c r="AO51" s="227" t="str">
        <f>参加者アンケート!$R$12</f>
        <v/>
      </c>
      <c r="AP51" s="227" t="str">
        <f>参加者アンケート!$P$13</f>
        <v/>
      </c>
      <c r="AQ51" s="227" t="str">
        <f>参加者アンケート!$Q$13</f>
        <v/>
      </c>
      <c r="AR51" s="227" t="str">
        <f>参加者アンケート!$R$13</f>
        <v/>
      </c>
      <c r="AS51" s="227" t="str">
        <f>参加者アンケート!$P$14</f>
        <v/>
      </c>
      <c r="AT51" s="227">
        <f>参加者アンケート!$D$14</f>
        <v>0</v>
      </c>
      <c r="AU51" s="227" t="str">
        <f>参加者アンケート!$P$17</f>
        <v/>
      </c>
      <c r="AV51" s="227" t="str">
        <f>参加者アンケート!$P$18</f>
        <v/>
      </c>
      <c r="AW51" s="227" t="str">
        <f>参加者アンケート!$P$19</f>
        <v/>
      </c>
      <c r="AX51" s="227" t="str">
        <f>参加者アンケート!$P$20</f>
        <v/>
      </c>
      <c r="AY51" s="227" t="str">
        <f>参加者アンケート!$P$21</f>
        <v/>
      </c>
      <c r="AZ51" s="227">
        <f>参加者アンケート!$E$21</f>
        <v>0</v>
      </c>
      <c r="BA51" s="227">
        <f>参加者アンケート!$A$24</f>
        <v>0</v>
      </c>
      <c r="BB51" s="227" t="str">
        <f>参加者アンケート!$P$27</f>
        <v/>
      </c>
      <c r="BC51" s="227" t="str">
        <f>参加者アンケート!$Q$27</f>
        <v/>
      </c>
      <c r="BD51" s="227" t="str">
        <f>参加者アンケート!$P$28</f>
        <v/>
      </c>
      <c r="BE51" s="227" t="str">
        <f>参加者アンケート!$Q$28</f>
        <v/>
      </c>
      <c r="BF51" s="227" t="str">
        <f>参加者アンケート!$P$29</f>
        <v/>
      </c>
      <c r="BG51" s="227">
        <f>参加者アンケート!$E$29</f>
        <v>0</v>
      </c>
      <c r="BH51" s="227">
        <f>参加者アンケート!$A$32</f>
        <v>0</v>
      </c>
      <c r="BI51" s="227" t="str">
        <f>参加者アンケート!$N$37</f>
        <v/>
      </c>
      <c r="BJ51" s="227" t="str">
        <f>参加者アンケート!$N$38</f>
        <v/>
      </c>
      <c r="BK51" s="227" t="str">
        <f>参加者アンケート!$N$39</f>
        <v/>
      </c>
      <c r="BL51" s="227" t="str">
        <f>参加者アンケート!$N$40</f>
        <v/>
      </c>
      <c r="BM51" s="227">
        <f>参加者アンケート!$E$40</f>
        <v>0</v>
      </c>
      <c r="BN51" s="227">
        <f>参加者アンケート!$A$43</f>
        <v>0</v>
      </c>
    </row>
    <row r="52" spans="1:79" ht="48" hidden="1" customHeight="1" x14ac:dyDescent="0.4">
      <c r="A52" s="136"/>
      <c r="B52" s="136"/>
      <c r="C52" s="136" t="str">
        <f>R12</f>
        <v>無回答</v>
      </c>
      <c r="D52" s="136" t="str">
        <f>R13</f>
        <v/>
      </c>
      <c r="E52" s="136"/>
      <c r="F52" s="136"/>
      <c r="G52" s="136">
        <f>D9</f>
        <v>0</v>
      </c>
      <c r="H52" s="136">
        <f>H9</f>
        <v>0</v>
      </c>
      <c r="I52" s="136">
        <f>C11</f>
        <v>0</v>
      </c>
      <c r="J52" s="136" t="str">
        <f>$C$15</f>
        <v>＠</v>
      </c>
      <c r="K52" s="136">
        <f>$C$14</f>
        <v>0</v>
      </c>
      <c r="L52" s="139">
        <f>$A$30</f>
        <v>0</v>
      </c>
      <c r="M52" s="136">
        <f>D34</f>
        <v>0</v>
      </c>
      <c r="N52" s="136" t="str">
        <f>R34</f>
        <v>無回答</v>
      </c>
      <c r="O52" s="136">
        <f>I35</f>
        <v>0</v>
      </c>
      <c r="P52" s="137">
        <f>I36</f>
        <v>0</v>
      </c>
      <c r="Q52" s="136" t="str">
        <f>$R$28</f>
        <v>無回答</v>
      </c>
      <c r="R52" s="136" t="str">
        <f>D35</f>
        <v>　　　　　＠</v>
      </c>
      <c r="S52" s="138">
        <f>$C$38</f>
        <v>0</v>
      </c>
      <c r="T52" s="136" t="str">
        <f>R40</f>
        <v/>
      </c>
      <c r="U52" s="138" t="str">
        <f>$R$16</f>
        <v>無回答</v>
      </c>
      <c r="V52" s="138">
        <f>E17</f>
        <v>0</v>
      </c>
      <c r="W52" s="138" t="str">
        <f>$R$18</f>
        <v>無回答</v>
      </c>
      <c r="X52" s="136" t="str">
        <f>$R$21</f>
        <v>無回答</v>
      </c>
      <c r="Y52" s="136" t="str">
        <f>$R$23</f>
        <v>無回答</v>
      </c>
      <c r="Z52" s="136" t="str">
        <f>$I$16</f>
        <v>　　　年　　　ヵ月</v>
      </c>
      <c r="AA52" s="136">
        <f>$H$18</f>
        <v>0</v>
      </c>
      <c r="AB52" s="136">
        <f>$H$21</f>
        <v>0</v>
      </c>
      <c r="AC52" s="136">
        <f>$H$23</f>
        <v>0</v>
      </c>
      <c r="AD52" s="227" t="str">
        <f>参加者アンケート!$P$9</f>
        <v/>
      </c>
      <c r="AE52" s="227" t="str">
        <f>参加者アンケート!$Q$9</f>
        <v/>
      </c>
      <c r="AF52" s="227" t="str">
        <f>参加者アンケート!$R$9</f>
        <v/>
      </c>
      <c r="AG52" s="227" t="str">
        <f>参加者アンケート!$P$10</f>
        <v/>
      </c>
      <c r="AH52" s="227" t="str">
        <f>参加者アンケート!$Q$10</f>
        <v/>
      </c>
      <c r="AI52" s="227" t="str">
        <f>参加者アンケート!$R$10</f>
        <v/>
      </c>
      <c r="AJ52" s="227" t="str">
        <f>参加者アンケート!$P$11</f>
        <v/>
      </c>
      <c r="AK52" s="227" t="str">
        <f>参加者アンケート!$Q$11</f>
        <v/>
      </c>
      <c r="AL52" s="227" t="str">
        <f>参加者アンケート!$R$11</f>
        <v/>
      </c>
      <c r="AM52" s="227" t="str">
        <f>参加者アンケート!$P$12</f>
        <v/>
      </c>
      <c r="AN52" s="227" t="str">
        <f>参加者アンケート!$Q$12</f>
        <v/>
      </c>
      <c r="AO52" s="227" t="str">
        <f>参加者アンケート!$R$12</f>
        <v/>
      </c>
      <c r="AP52" s="227" t="str">
        <f>参加者アンケート!$P$13</f>
        <v/>
      </c>
      <c r="AQ52" s="227" t="str">
        <f>参加者アンケート!$Q$13</f>
        <v/>
      </c>
      <c r="AR52" s="227" t="str">
        <f>参加者アンケート!$R$13</f>
        <v/>
      </c>
      <c r="AS52" s="227" t="str">
        <f>参加者アンケート!$P$14</f>
        <v/>
      </c>
      <c r="AT52" s="227">
        <f>参加者アンケート!$D$14</f>
        <v>0</v>
      </c>
      <c r="AU52" s="227" t="str">
        <f>参加者アンケート!$P$17</f>
        <v/>
      </c>
      <c r="AV52" s="227" t="str">
        <f>参加者アンケート!$P$18</f>
        <v/>
      </c>
      <c r="AW52" s="227" t="str">
        <f>参加者アンケート!$P$19</f>
        <v/>
      </c>
      <c r="AX52" s="227" t="str">
        <f>参加者アンケート!$P$20</f>
        <v/>
      </c>
      <c r="AY52" s="227" t="str">
        <f>参加者アンケート!$P$21</f>
        <v/>
      </c>
      <c r="AZ52" s="227">
        <f>参加者アンケート!$E$21</f>
        <v>0</v>
      </c>
      <c r="BA52" s="227">
        <f>参加者アンケート!$A$24</f>
        <v>0</v>
      </c>
      <c r="BB52" s="227" t="str">
        <f>参加者アンケート!$P$27</f>
        <v/>
      </c>
      <c r="BC52" s="227" t="str">
        <f>参加者アンケート!$Q$27</f>
        <v/>
      </c>
      <c r="BD52" s="227" t="str">
        <f>参加者アンケート!$P$28</f>
        <v/>
      </c>
      <c r="BE52" s="227" t="str">
        <f>参加者アンケート!$Q$28</f>
        <v/>
      </c>
      <c r="BF52" s="227" t="str">
        <f>参加者アンケート!$P$29</f>
        <v/>
      </c>
      <c r="BG52" s="227">
        <f>参加者アンケート!$E$29</f>
        <v>0</v>
      </c>
      <c r="BH52" s="227">
        <f>参加者アンケート!$A$32</f>
        <v>0</v>
      </c>
      <c r="BI52" s="227" t="str">
        <f>参加者アンケート!$N$37</f>
        <v/>
      </c>
      <c r="BJ52" s="227" t="str">
        <f>参加者アンケート!$N$38</f>
        <v/>
      </c>
      <c r="BK52" s="227" t="str">
        <f>参加者アンケート!$N$39</f>
        <v/>
      </c>
      <c r="BL52" s="227" t="str">
        <f>参加者アンケート!$N$40</f>
        <v/>
      </c>
      <c r="BM52" s="227">
        <f>参加者アンケート!$E$40</f>
        <v>0</v>
      </c>
      <c r="BN52" s="227">
        <f>参加者アンケート!$A$43</f>
        <v>0</v>
      </c>
    </row>
    <row r="53" spans="1:79" hidden="1" x14ac:dyDescent="0.4">
      <c r="O53" s="122"/>
      <c r="P53" s="90"/>
      <c r="R53" s="120"/>
      <c r="U53" s="90"/>
    </row>
    <row r="54" spans="1:79" hidden="1" x14ac:dyDescent="0.4"/>
    <row r="55" spans="1:79" hidden="1" x14ac:dyDescent="0.4"/>
    <row r="56" spans="1:79" hidden="1" x14ac:dyDescent="0.4"/>
    <row r="57" spans="1:79" ht="21" x14ac:dyDescent="0.4">
      <c r="A57" s="217" t="s">
        <v>284</v>
      </c>
    </row>
  </sheetData>
  <mergeCells count="68">
    <mergeCell ref="BR49:BW49"/>
    <mergeCell ref="C15:M15"/>
    <mergeCell ref="L23:M23"/>
    <mergeCell ref="L21:M21"/>
    <mergeCell ref="L18:M19"/>
    <mergeCell ref="G28:M28"/>
    <mergeCell ref="C28:F28"/>
    <mergeCell ref="A26:M26"/>
    <mergeCell ref="A27:M27"/>
    <mergeCell ref="A25:M25"/>
    <mergeCell ref="A28:B28"/>
    <mergeCell ref="I16:L17"/>
    <mergeCell ref="H24:M24"/>
    <mergeCell ref="D23:F24"/>
    <mergeCell ref="C18:C20"/>
    <mergeCell ref="C14:M14"/>
    <mergeCell ref="C11:M11"/>
    <mergeCell ref="A11:B13"/>
    <mergeCell ref="D9:F10"/>
    <mergeCell ref="A15:B15"/>
    <mergeCell ref="A14:B14"/>
    <mergeCell ref="D21:F22"/>
    <mergeCell ref="D19:F19"/>
    <mergeCell ref="D18:F18"/>
    <mergeCell ref="A16:B24"/>
    <mergeCell ref="H20:M20"/>
    <mergeCell ref="C23:C24"/>
    <mergeCell ref="C21:C22"/>
    <mergeCell ref="G21:G22"/>
    <mergeCell ref="H22:M22"/>
    <mergeCell ref="C16:C17"/>
    <mergeCell ref="G16:G17"/>
    <mergeCell ref="E17:F17"/>
    <mergeCell ref="G18:G20"/>
    <mergeCell ref="H16:H17"/>
    <mergeCell ref="M16:M17"/>
    <mergeCell ref="D31:G31"/>
    <mergeCell ref="I35:M35"/>
    <mergeCell ref="A1:F1"/>
    <mergeCell ref="A6:M6"/>
    <mergeCell ref="A7:M7"/>
    <mergeCell ref="H9:M10"/>
    <mergeCell ref="C9:C10"/>
    <mergeCell ref="G9:G10"/>
    <mergeCell ref="A9:B10"/>
    <mergeCell ref="A3:M3"/>
    <mergeCell ref="G23:G24"/>
    <mergeCell ref="H18:K19"/>
    <mergeCell ref="H21:K21"/>
    <mergeCell ref="H23:K23"/>
    <mergeCell ref="A31:B36"/>
    <mergeCell ref="D20:F20"/>
    <mergeCell ref="A41:M41"/>
    <mergeCell ref="A40:L40"/>
    <mergeCell ref="A38:B38"/>
    <mergeCell ref="A29:B29"/>
    <mergeCell ref="C31:C33"/>
    <mergeCell ref="C34:C36"/>
    <mergeCell ref="A37:M37"/>
    <mergeCell ref="D34:G34"/>
    <mergeCell ref="D32:G33"/>
    <mergeCell ref="D35:G36"/>
    <mergeCell ref="I32:M32"/>
    <mergeCell ref="C38:M38"/>
    <mergeCell ref="C29:G30"/>
    <mergeCell ref="H29:M30"/>
    <mergeCell ref="I36:L36"/>
    <mergeCell ref="I33:L33"/>
  </mergeCells>
  <phoneticPr fontId="4"/>
  <conditionalFormatting sqref="C11:M13">
    <cfRule type="expression" dxfId="35" priority="1">
      <formula>#REF!=""</formula>
    </cfRule>
  </conditionalFormatting>
  <conditionalFormatting sqref="D9:F10">
    <cfRule type="containsText" dxfId="34" priority="5" operator="containsText" text="プルダウンより選択してください">
      <formula>NOT(ISERROR(SEARCH("プルダウンより選択してください",D9)))</formula>
    </cfRule>
  </conditionalFormatting>
  <printOptions horizontalCentered="1" verticalCentered="1"/>
  <pageMargins left="0.39370078740157483" right="0.39370078740157483" top="0.39370078740157483" bottom="0.39370078740157483" header="0.31496062992125984" footer="0.31496062992125984"/>
  <pageSetup paperSize="9" scale="68" orientation="portrait" r:id="rId1"/>
  <headerFooter>
    <oddHeader>&amp;L&amp;"BIZ UDPゴシック,太字"&amp;16　　送信先
　　e-mail：w-women2a@jaaww.or.jp
　　FAX：03-3456-4420</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4" r:id="rId4" name="Option Button 10">
              <controlPr defaultSize="0" autoFill="0" autoLine="0" autoPict="0">
                <anchor moveWithCells="1">
                  <from>
                    <xdr:col>3</xdr:col>
                    <xdr:colOff>76200</xdr:colOff>
                    <xdr:row>15</xdr:row>
                    <xdr:rowOff>114300</xdr:rowOff>
                  </from>
                  <to>
                    <xdr:col>3</xdr:col>
                    <xdr:colOff>447675</xdr:colOff>
                    <xdr:row>15</xdr:row>
                    <xdr:rowOff>342900</xdr:rowOff>
                  </to>
                </anchor>
              </controlPr>
            </control>
          </mc:Choice>
        </mc:AlternateContent>
        <mc:AlternateContent xmlns:mc="http://schemas.openxmlformats.org/markup-compatibility/2006">
          <mc:Choice Requires="x14">
            <control shapeId="1035" r:id="rId5" name="Option Button 11">
              <controlPr defaultSize="0" autoFill="0" autoLine="0" autoPict="0">
                <anchor moveWithCells="1">
                  <from>
                    <xdr:col>4</xdr:col>
                    <xdr:colOff>76200</xdr:colOff>
                    <xdr:row>15</xdr:row>
                    <xdr:rowOff>104775</xdr:rowOff>
                  </from>
                  <to>
                    <xdr:col>4</xdr:col>
                    <xdr:colOff>447675</xdr:colOff>
                    <xdr:row>15</xdr:row>
                    <xdr:rowOff>333375</xdr:rowOff>
                  </to>
                </anchor>
              </controlPr>
            </control>
          </mc:Choice>
        </mc:AlternateContent>
        <mc:AlternateContent xmlns:mc="http://schemas.openxmlformats.org/markup-compatibility/2006">
          <mc:Choice Requires="x14">
            <control shapeId="1036" r:id="rId6" name="Option Button 12">
              <controlPr defaultSize="0" autoFill="0" autoLine="0" autoPict="0">
                <anchor moveWithCells="1">
                  <from>
                    <xdr:col>5</xdr:col>
                    <xdr:colOff>95250</xdr:colOff>
                    <xdr:row>15</xdr:row>
                    <xdr:rowOff>104775</xdr:rowOff>
                  </from>
                  <to>
                    <xdr:col>5</xdr:col>
                    <xdr:colOff>485775</xdr:colOff>
                    <xdr:row>15</xdr:row>
                    <xdr:rowOff>333375</xdr:rowOff>
                  </to>
                </anchor>
              </controlPr>
            </control>
          </mc:Choice>
        </mc:AlternateContent>
        <mc:AlternateContent xmlns:mc="http://schemas.openxmlformats.org/markup-compatibility/2006">
          <mc:Choice Requires="x14">
            <control shapeId="1038" r:id="rId7" name="Option Button 14">
              <controlPr defaultSize="0" autoFill="0" autoLine="0" autoPict="0">
                <anchor moveWithCells="1">
                  <from>
                    <xdr:col>2</xdr:col>
                    <xdr:colOff>276225</xdr:colOff>
                    <xdr:row>27</xdr:row>
                    <xdr:rowOff>238125</xdr:rowOff>
                  </from>
                  <to>
                    <xdr:col>2</xdr:col>
                    <xdr:colOff>590550</xdr:colOff>
                    <xdr:row>27</xdr:row>
                    <xdr:rowOff>514350</xdr:rowOff>
                  </to>
                </anchor>
              </controlPr>
            </control>
          </mc:Choice>
        </mc:AlternateContent>
        <mc:AlternateContent xmlns:mc="http://schemas.openxmlformats.org/markup-compatibility/2006">
          <mc:Choice Requires="x14">
            <control shapeId="1039" r:id="rId8" name="Option Button 15">
              <controlPr defaultSize="0" autoFill="0" autoLine="0" autoPict="0">
                <anchor moveWithCells="1">
                  <from>
                    <xdr:col>6</xdr:col>
                    <xdr:colOff>476250</xdr:colOff>
                    <xdr:row>27</xdr:row>
                    <xdr:rowOff>238125</xdr:rowOff>
                  </from>
                  <to>
                    <xdr:col>7</xdr:col>
                    <xdr:colOff>9525</xdr:colOff>
                    <xdr:row>27</xdr:row>
                    <xdr:rowOff>495300</xdr:rowOff>
                  </to>
                </anchor>
              </controlPr>
            </control>
          </mc:Choice>
        </mc:AlternateContent>
        <mc:AlternateContent xmlns:mc="http://schemas.openxmlformats.org/markup-compatibility/2006">
          <mc:Choice Requires="x14">
            <control shapeId="1040" r:id="rId9" name="Option Button 16">
              <controlPr defaultSize="0" autoFill="0" autoLine="0" autoPict="0">
                <anchor moveWithCells="1">
                  <from>
                    <xdr:col>2</xdr:col>
                    <xdr:colOff>95250</xdr:colOff>
                    <xdr:row>11</xdr:row>
                    <xdr:rowOff>19050</xdr:rowOff>
                  </from>
                  <to>
                    <xdr:col>2</xdr:col>
                    <xdr:colOff>523875</xdr:colOff>
                    <xdr:row>12</xdr:row>
                    <xdr:rowOff>19050</xdr:rowOff>
                  </to>
                </anchor>
              </controlPr>
            </control>
          </mc:Choice>
        </mc:AlternateContent>
        <mc:AlternateContent xmlns:mc="http://schemas.openxmlformats.org/markup-compatibility/2006">
          <mc:Choice Requires="x14">
            <control shapeId="1041" r:id="rId10" name="Option Button 17">
              <controlPr defaultSize="0" autoFill="0" autoLine="0" autoPict="0">
                <anchor moveWithCells="1">
                  <from>
                    <xdr:col>2</xdr:col>
                    <xdr:colOff>114300</xdr:colOff>
                    <xdr:row>12</xdr:row>
                    <xdr:rowOff>0</xdr:rowOff>
                  </from>
                  <to>
                    <xdr:col>2</xdr:col>
                    <xdr:colOff>533400</xdr:colOff>
                    <xdr:row>13</xdr:row>
                    <xdr:rowOff>0</xdr:rowOff>
                  </to>
                </anchor>
              </controlPr>
            </control>
          </mc:Choice>
        </mc:AlternateContent>
        <mc:AlternateContent xmlns:mc="http://schemas.openxmlformats.org/markup-compatibility/2006">
          <mc:Choice Requires="x14">
            <control shapeId="1042" r:id="rId11" name="Option Button 18">
              <controlPr defaultSize="0" autoFill="0" autoLine="0" autoPict="0">
                <anchor moveWithCells="1">
                  <from>
                    <xdr:col>3</xdr:col>
                    <xdr:colOff>76200</xdr:colOff>
                    <xdr:row>17</xdr:row>
                    <xdr:rowOff>66675</xdr:rowOff>
                  </from>
                  <to>
                    <xdr:col>3</xdr:col>
                    <xdr:colOff>457200</xdr:colOff>
                    <xdr:row>17</xdr:row>
                    <xdr:rowOff>304800</xdr:rowOff>
                  </to>
                </anchor>
              </controlPr>
            </control>
          </mc:Choice>
        </mc:AlternateContent>
        <mc:AlternateContent xmlns:mc="http://schemas.openxmlformats.org/markup-compatibility/2006">
          <mc:Choice Requires="x14">
            <control shapeId="1043" r:id="rId12" name="Option Button 19">
              <controlPr defaultSize="0" autoFill="0" autoLine="0" autoPict="0">
                <anchor moveWithCells="1">
                  <from>
                    <xdr:col>3</xdr:col>
                    <xdr:colOff>85725</xdr:colOff>
                    <xdr:row>18</xdr:row>
                    <xdr:rowOff>47625</xdr:rowOff>
                  </from>
                  <to>
                    <xdr:col>3</xdr:col>
                    <xdr:colOff>504825</xdr:colOff>
                    <xdr:row>18</xdr:row>
                    <xdr:rowOff>257175</xdr:rowOff>
                  </to>
                </anchor>
              </controlPr>
            </control>
          </mc:Choice>
        </mc:AlternateContent>
        <mc:AlternateContent xmlns:mc="http://schemas.openxmlformats.org/markup-compatibility/2006">
          <mc:Choice Requires="x14">
            <control shapeId="1044" r:id="rId13" name="Option Button 20">
              <controlPr defaultSize="0" autoFill="0" autoLine="0" autoPict="0">
                <anchor moveWithCells="1">
                  <from>
                    <xdr:col>3</xdr:col>
                    <xdr:colOff>85725</xdr:colOff>
                    <xdr:row>19</xdr:row>
                    <xdr:rowOff>28575</xdr:rowOff>
                  </from>
                  <to>
                    <xdr:col>3</xdr:col>
                    <xdr:colOff>504825</xdr:colOff>
                    <xdr:row>19</xdr:row>
                    <xdr:rowOff>238125</xdr:rowOff>
                  </to>
                </anchor>
              </controlPr>
            </control>
          </mc:Choice>
        </mc:AlternateContent>
        <mc:AlternateContent xmlns:mc="http://schemas.openxmlformats.org/markup-compatibility/2006">
          <mc:Choice Requires="x14">
            <control shapeId="1045" r:id="rId14" name="Option Button 21">
              <controlPr defaultSize="0" autoFill="0" autoLine="0" autoPict="0">
                <anchor moveWithCells="1">
                  <from>
                    <xdr:col>3</xdr:col>
                    <xdr:colOff>161925</xdr:colOff>
                    <xdr:row>20</xdr:row>
                    <xdr:rowOff>200025</xdr:rowOff>
                  </from>
                  <to>
                    <xdr:col>3</xdr:col>
                    <xdr:colOff>581025</xdr:colOff>
                    <xdr:row>21</xdr:row>
                    <xdr:rowOff>114300</xdr:rowOff>
                  </to>
                </anchor>
              </controlPr>
            </control>
          </mc:Choice>
        </mc:AlternateContent>
        <mc:AlternateContent xmlns:mc="http://schemas.openxmlformats.org/markup-compatibility/2006">
          <mc:Choice Requires="x14">
            <control shapeId="1046" r:id="rId15" name="Option Button 22">
              <controlPr defaultSize="0" autoFill="0" autoLine="0" autoPict="0">
                <anchor moveWithCells="1">
                  <from>
                    <xdr:col>4</xdr:col>
                    <xdr:colOff>466725</xdr:colOff>
                    <xdr:row>20</xdr:row>
                    <xdr:rowOff>180975</xdr:rowOff>
                  </from>
                  <to>
                    <xdr:col>4</xdr:col>
                    <xdr:colOff>876300</xdr:colOff>
                    <xdr:row>21</xdr:row>
                    <xdr:rowOff>114300</xdr:rowOff>
                  </to>
                </anchor>
              </controlPr>
            </control>
          </mc:Choice>
        </mc:AlternateContent>
        <mc:AlternateContent xmlns:mc="http://schemas.openxmlformats.org/markup-compatibility/2006">
          <mc:Choice Requires="x14">
            <control shapeId="1047" r:id="rId16" name="Option Button 23">
              <controlPr defaultSize="0" autoFill="0" autoLine="0" autoPict="0">
                <anchor moveWithCells="1">
                  <from>
                    <xdr:col>3</xdr:col>
                    <xdr:colOff>180975</xdr:colOff>
                    <xdr:row>22</xdr:row>
                    <xdr:rowOff>171450</xdr:rowOff>
                  </from>
                  <to>
                    <xdr:col>3</xdr:col>
                    <xdr:colOff>619125</xdr:colOff>
                    <xdr:row>23</xdr:row>
                    <xdr:rowOff>114300</xdr:rowOff>
                  </to>
                </anchor>
              </controlPr>
            </control>
          </mc:Choice>
        </mc:AlternateContent>
        <mc:AlternateContent xmlns:mc="http://schemas.openxmlformats.org/markup-compatibility/2006">
          <mc:Choice Requires="x14">
            <control shapeId="1048" r:id="rId17" name="Option Button 24">
              <controlPr defaultSize="0" autoFill="0" autoLine="0" autoPict="0">
                <anchor moveWithCells="1">
                  <from>
                    <xdr:col>4</xdr:col>
                    <xdr:colOff>466725</xdr:colOff>
                    <xdr:row>22</xdr:row>
                    <xdr:rowOff>190500</xdr:rowOff>
                  </from>
                  <to>
                    <xdr:col>4</xdr:col>
                    <xdr:colOff>876300</xdr:colOff>
                    <xdr:row>23</xdr:row>
                    <xdr:rowOff>114300</xdr:rowOff>
                  </to>
                </anchor>
              </controlPr>
            </control>
          </mc:Choice>
        </mc:AlternateContent>
        <mc:AlternateContent xmlns:mc="http://schemas.openxmlformats.org/markup-compatibility/2006">
          <mc:Choice Requires="x14">
            <control shapeId="1049" r:id="rId18" name="NW会員">
              <controlPr defaultSize="0" autoFill="0" autoPict="0">
                <anchor moveWithCells="1">
                  <from>
                    <xdr:col>1</xdr:col>
                    <xdr:colOff>876300</xdr:colOff>
                    <xdr:row>10</xdr:row>
                    <xdr:rowOff>590550</xdr:rowOff>
                  </from>
                  <to>
                    <xdr:col>2</xdr:col>
                    <xdr:colOff>638175</xdr:colOff>
                    <xdr:row>13</xdr:row>
                    <xdr:rowOff>171450</xdr:rowOff>
                  </to>
                </anchor>
              </controlPr>
            </control>
          </mc:Choice>
        </mc:AlternateContent>
        <mc:AlternateContent xmlns:mc="http://schemas.openxmlformats.org/markup-compatibility/2006">
          <mc:Choice Requires="x14">
            <control shapeId="1051" r:id="rId19" name="乳幼児">
              <controlPr defaultSize="0" autoFill="0" autoPict="0">
                <anchor moveWithCells="1">
                  <from>
                    <xdr:col>3</xdr:col>
                    <xdr:colOff>66675</xdr:colOff>
                    <xdr:row>20</xdr:row>
                    <xdr:rowOff>152400</xdr:rowOff>
                  </from>
                  <to>
                    <xdr:col>5</xdr:col>
                    <xdr:colOff>762000</xdr:colOff>
                    <xdr:row>21</xdr:row>
                    <xdr:rowOff>152400</xdr:rowOff>
                  </to>
                </anchor>
              </controlPr>
            </control>
          </mc:Choice>
        </mc:AlternateContent>
        <mc:AlternateContent xmlns:mc="http://schemas.openxmlformats.org/markup-compatibility/2006">
          <mc:Choice Requires="x14">
            <control shapeId="1072" r:id="rId20" name="車での送迎">
              <controlPr defaultSize="0" autoFill="0" autoPict="0">
                <anchor moveWithCells="1">
                  <from>
                    <xdr:col>3</xdr:col>
                    <xdr:colOff>85725</xdr:colOff>
                    <xdr:row>22</xdr:row>
                    <xdr:rowOff>76200</xdr:rowOff>
                  </from>
                  <to>
                    <xdr:col>5</xdr:col>
                    <xdr:colOff>781050</xdr:colOff>
                    <xdr:row>23</xdr:row>
                    <xdr:rowOff>171450</xdr:rowOff>
                  </to>
                </anchor>
              </controlPr>
            </control>
          </mc:Choice>
        </mc:AlternateContent>
        <mc:AlternateContent xmlns:mc="http://schemas.openxmlformats.org/markup-compatibility/2006">
          <mc:Choice Requires="x14">
            <control shapeId="1076" r:id="rId21" name="担当1">
              <controlPr defaultSize="0" autoFill="0" autoPict="0">
                <anchor moveWithCells="1">
                  <from>
                    <xdr:col>6</xdr:col>
                    <xdr:colOff>714375</xdr:colOff>
                    <xdr:row>30</xdr:row>
                    <xdr:rowOff>47625</xdr:rowOff>
                  </from>
                  <to>
                    <xdr:col>12</xdr:col>
                    <xdr:colOff>695325</xdr:colOff>
                    <xdr:row>31</xdr:row>
                    <xdr:rowOff>57150</xdr:rowOff>
                  </to>
                </anchor>
              </controlPr>
            </control>
          </mc:Choice>
        </mc:AlternateContent>
        <mc:AlternateContent xmlns:mc="http://schemas.openxmlformats.org/markup-compatibility/2006">
          <mc:Choice Requires="x14">
            <control shapeId="1077" r:id="rId22" name="Option Button 53">
              <controlPr defaultSize="0" autoFill="0" autoLine="0" autoPict="0">
                <anchor moveWithCells="1">
                  <from>
                    <xdr:col>7</xdr:col>
                    <xdr:colOff>9525</xdr:colOff>
                    <xdr:row>33</xdr:row>
                    <xdr:rowOff>133350</xdr:rowOff>
                  </from>
                  <to>
                    <xdr:col>7</xdr:col>
                    <xdr:colOff>323850</xdr:colOff>
                    <xdr:row>33</xdr:row>
                    <xdr:rowOff>428625</xdr:rowOff>
                  </to>
                </anchor>
              </controlPr>
            </control>
          </mc:Choice>
        </mc:AlternateContent>
        <mc:AlternateContent xmlns:mc="http://schemas.openxmlformats.org/markup-compatibility/2006">
          <mc:Choice Requires="x14">
            <control shapeId="1078" r:id="rId23" name="Option Button 54">
              <controlPr defaultSize="0" autoFill="0" autoLine="0" autoPict="0">
                <anchor moveWithCells="1">
                  <from>
                    <xdr:col>8</xdr:col>
                    <xdr:colOff>247650</xdr:colOff>
                    <xdr:row>33</xdr:row>
                    <xdr:rowOff>114300</xdr:rowOff>
                  </from>
                  <to>
                    <xdr:col>9</xdr:col>
                    <xdr:colOff>152400</xdr:colOff>
                    <xdr:row>33</xdr:row>
                    <xdr:rowOff>428625</xdr:rowOff>
                  </to>
                </anchor>
              </controlPr>
            </control>
          </mc:Choice>
        </mc:AlternateContent>
        <mc:AlternateContent xmlns:mc="http://schemas.openxmlformats.org/markup-compatibility/2006">
          <mc:Choice Requires="x14">
            <control shapeId="1079" r:id="rId24" name="Option Button 55">
              <controlPr defaultSize="0" autoFill="0" autoLine="0" autoPict="0">
                <anchor moveWithCells="1">
                  <from>
                    <xdr:col>11</xdr:col>
                    <xdr:colOff>0</xdr:colOff>
                    <xdr:row>33</xdr:row>
                    <xdr:rowOff>123825</xdr:rowOff>
                  </from>
                  <to>
                    <xdr:col>12</xdr:col>
                    <xdr:colOff>19050</xdr:colOff>
                    <xdr:row>33</xdr:row>
                    <xdr:rowOff>419100</xdr:rowOff>
                  </to>
                </anchor>
              </controlPr>
            </control>
          </mc:Choice>
        </mc:AlternateContent>
        <mc:AlternateContent xmlns:mc="http://schemas.openxmlformats.org/markup-compatibility/2006">
          <mc:Choice Requires="x14">
            <control shapeId="1080" r:id="rId25" name="担当２">
              <controlPr defaultSize="0" autoFill="0" autoPict="0">
                <anchor moveWithCells="1">
                  <from>
                    <xdr:col>6</xdr:col>
                    <xdr:colOff>609600</xdr:colOff>
                    <xdr:row>33</xdr:row>
                    <xdr:rowOff>28575</xdr:rowOff>
                  </from>
                  <to>
                    <xdr:col>12</xdr:col>
                    <xdr:colOff>590550</xdr:colOff>
                    <xdr:row>34</xdr:row>
                    <xdr:rowOff>57150</xdr:rowOff>
                  </to>
                </anchor>
              </controlPr>
            </control>
          </mc:Choice>
        </mc:AlternateContent>
        <mc:AlternateContent xmlns:mc="http://schemas.openxmlformats.org/markup-compatibility/2006">
          <mc:Choice Requires="x14">
            <control shapeId="1081" r:id="rId26" name="参加日程">
              <controlPr defaultSize="0" autoFill="0" autoPict="0">
                <anchor moveWithCells="1">
                  <from>
                    <xdr:col>2</xdr:col>
                    <xdr:colOff>104775</xdr:colOff>
                    <xdr:row>27</xdr:row>
                    <xdr:rowOff>104775</xdr:rowOff>
                  </from>
                  <to>
                    <xdr:col>12</xdr:col>
                    <xdr:colOff>190500</xdr:colOff>
                    <xdr:row>28</xdr:row>
                    <xdr:rowOff>19050</xdr:rowOff>
                  </to>
                </anchor>
              </controlPr>
            </control>
          </mc:Choice>
        </mc:AlternateContent>
        <mc:AlternateContent xmlns:mc="http://schemas.openxmlformats.org/markup-compatibility/2006">
          <mc:Choice Requires="x14">
            <control shapeId="1082" r:id="rId27" name="病児病後児">
              <controlPr defaultSize="0" autoFill="0" autoPict="0">
                <anchor moveWithCells="1">
                  <from>
                    <xdr:col>2</xdr:col>
                    <xdr:colOff>800100</xdr:colOff>
                    <xdr:row>17</xdr:row>
                    <xdr:rowOff>38100</xdr:rowOff>
                  </from>
                  <to>
                    <xdr:col>5</xdr:col>
                    <xdr:colOff>866775</xdr:colOff>
                    <xdr:row>20</xdr:row>
                    <xdr:rowOff>57150</xdr:rowOff>
                  </to>
                </anchor>
              </controlPr>
            </control>
          </mc:Choice>
        </mc:AlternateContent>
        <mc:AlternateContent xmlns:mc="http://schemas.openxmlformats.org/markup-compatibility/2006">
          <mc:Choice Requires="x14">
            <control shapeId="1083" r:id="rId28" name="運営方法">
              <controlPr defaultSize="0" autoFill="0" autoPict="0">
                <anchor moveWithCells="1">
                  <from>
                    <xdr:col>2</xdr:col>
                    <xdr:colOff>676275</xdr:colOff>
                    <xdr:row>14</xdr:row>
                    <xdr:rowOff>361950</xdr:rowOff>
                  </from>
                  <to>
                    <xdr:col>5</xdr:col>
                    <xdr:colOff>1028700</xdr:colOff>
                    <xdr:row>16</xdr:row>
                    <xdr:rowOff>190500</xdr:rowOff>
                  </to>
                </anchor>
              </controlPr>
            </control>
          </mc:Choice>
        </mc:AlternateContent>
        <mc:AlternateContent xmlns:mc="http://schemas.openxmlformats.org/markup-compatibility/2006">
          <mc:Choice Requires="x14">
            <control shapeId="1086" r:id="rId29" name="Option Button 62">
              <controlPr defaultSize="0" autoFill="0" autoLine="0" autoPict="0">
                <anchor moveWithCells="1">
                  <from>
                    <xdr:col>6</xdr:col>
                    <xdr:colOff>790575</xdr:colOff>
                    <xdr:row>30</xdr:row>
                    <xdr:rowOff>133350</xdr:rowOff>
                  </from>
                  <to>
                    <xdr:col>7</xdr:col>
                    <xdr:colOff>390525</xdr:colOff>
                    <xdr:row>30</xdr:row>
                    <xdr:rowOff>485775</xdr:rowOff>
                  </to>
                </anchor>
              </controlPr>
            </control>
          </mc:Choice>
        </mc:AlternateContent>
        <mc:AlternateContent xmlns:mc="http://schemas.openxmlformats.org/markup-compatibility/2006">
          <mc:Choice Requires="x14">
            <control shapeId="1087" r:id="rId30" name="Option Button 63">
              <controlPr defaultSize="0" autoFill="0" autoLine="0" autoPict="0">
                <anchor moveWithCells="1">
                  <from>
                    <xdr:col>8</xdr:col>
                    <xdr:colOff>266700</xdr:colOff>
                    <xdr:row>30</xdr:row>
                    <xdr:rowOff>114300</xdr:rowOff>
                  </from>
                  <to>
                    <xdr:col>9</xdr:col>
                    <xdr:colOff>247650</xdr:colOff>
                    <xdr:row>30</xdr:row>
                    <xdr:rowOff>457200</xdr:rowOff>
                  </to>
                </anchor>
              </controlPr>
            </control>
          </mc:Choice>
        </mc:AlternateContent>
        <mc:AlternateContent xmlns:mc="http://schemas.openxmlformats.org/markup-compatibility/2006">
          <mc:Choice Requires="x14">
            <control shapeId="1088" r:id="rId31" name="Option Button 64">
              <controlPr defaultSize="0" autoFill="0" autoLine="0" autoPict="0">
                <anchor moveWithCells="1">
                  <from>
                    <xdr:col>11</xdr:col>
                    <xdr:colOff>0</xdr:colOff>
                    <xdr:row>30</xdr:row>
                    <xdr:rowOff>114300</xdr:rowOff>
                  </from>
                  <to>
                    <xdr:col>12</xdr:col>
                    <xdr:colOff>104775</xdr:colOff>
                    <xdr:row>30</xdr:row>
                    <xdr:rowOff>457200</xdr:rowOff>
                  </to>
                </anchor>
              </controlPr>
            </control>
          </mc:Choice>
        </mc:AlternateContent>
        <mc:AlternateContent xmlns:mc="http://schemas.openxmlformats.org/markup-compatibility/2006">
          <mc:Choice Requires="x14">
            <control shapeId="1089" r:id="rId32" name="Check Box 65">
              <controlPr defaultSize="0" autoFill="0" autoLine="0" autoPict="0">
                <anchor moveWithCells="1">
                  <from>
                    <xdr:col>7</xdr:col>
                    <xdr:colOff>590550</xdr:colOff>
                    <xdr:row>12</xdr:row>
                    <xdr:rowOff>19050</xdr:rowOff>
                  </from>
                  <to>
                    <xdr:col>10</xdr:col>
                    <xdr:colOff>209550</xdr:colOff>
                    <xdr:row>13</xdr:row>
                    <xdr:rowOff>0</xdr:rowOff>
                  </to>
                </anchor>
              </controlPr>
            </control>
          </mc:Choice>
        </mc:AlternateContent>
        <mc:AlternateContent xmlns:mc="http://schemas.openxmlformats.org/markup-compatibility/2006">
          <mc:Choice Requires="x14">
            <control shapeId="1090" r:id="rId33" name="Check Box 66">
              <controlPr defaultSize="0" autoFill="0" autoLine="0" autoPict="0">
                <anchor moveWithCells="1">
                  <from>
                    <xdr:col>12</xdr:col>
                    <xdr:colOff>95250</xdr:colOff>
                    <xdr:row>38</xdr:row>
                    <xdr:rowOff>171450</xdr:rowOff>
                  </from>
                  <to>
                    <xdr:col>12</xdr:col>
                    <xdr:colOff>628650</xdr:colOff>
                    <xdr:row>40</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708" yWindow="577" count="1">
        <x14:dataValidation type="list" allowBlank="1" showInputMessage="1" showErrorMessage="1" xr:uid="{BC445E3B-C14E-46F7-8253-B7E7B37EB545}">
          <x14:formula1>
            <xm:f>リスト!$A$1:$A$48</xm:f>
          </x14:formula1>
          <xm:sqref>D9:F10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B7A8B-BFE0-49D1-9517-15CA81CDCB3F}">
  <sheetPr>
    <tabColor rgb="FFFFFF00"/>
    <pageSetUpPr fitToPage="1"/>
  </sheetPr>
  <dimension ref="A1:CA57"/>
  <sheetViews>
    <sheetView view="pageBreakPreview" topLeftCell="A22" zoomScale="85" zoomScaleNormal="85" zoomScaleSheetLayoutView="85" workbookViewId="0">
      <selection activeCell="C29" sqref="C29:G30"/>
    </sheetView>
  </sheetViews>
  <sheetFormatPr defaultRowHeight="13.5" x14ac:dyDescent="0.4"/>
  <cols>
    <col min="1" max="2" width="11.875" style="90" customWidth="1"/>
    <col min="3" max="3" width="10.625" style="90" customWidth="1"/>
    <col min="4" max="5" width="12.125" style="90" customWidth="1"/>
    <col min="6" max="6" width="14.75" style="90" customWidth="1"/>
    <col min="7" max="8" width="10.625" style="90" customWidth="1"/>
    <col min="9" max="9" width="5.625" style="90" customWidth="1"/>
    <col min="10" max="10" width="4.375" style="90" customWidth="1"/>
    <col min="11" max="11" width="5.625" style="90" customWidth="1"/>
    <col min="12" max="12" width="6.625" style="90" customWidth="1"/>
    <col min="13" max="13" width="8.5" style="90" customWidth="1"/>
    <col min="14" max="14" width="9" style="90" hidden="1" customWidth="1"/>
    <col min="15" max="15" width="11.5" style="90" hidden="1" customWidth="1"/>
    <col min="16" max="17" width="9" style="90" hidden="1" customWidth="1"/>
    <col min="18" max="18" width="26.375" style="90" hidden="1" customWidth="1"/>
    <col min="19" max="19" width="15.125" style="120" hidden="1" customWidth="1"/>
    <col min="20" max="20" width="16.875" style="120" hidden="1" customWidth="1"/>
    <col min="21" max="21" width="16" style="120" hidden="1" customWidth="1"/>
    <col min="22" max="26" width="9" style="90" hidden="1" customWidth="1"/>
    <col min="27" max="16384" width="9" style="90"/>
  </cols>
  <sheetData>
    <row r="1" spans="1:27" ht="45" customHeight="1" x14ac:dyDescent="0.4">
      <c r="A1" s="290"/>
      <c r="B1" s="290"/>
      <c r="C1" s="290"/>
      <c r="D1" s="290"/>
      <c r="E1" s="290"/>
      <c r="F1" s="290"/>
      <c r="G1" s="95"/>
      <c r="H1" s="95"/>
      <c r="I1" s="88"/>
      <c r="J1" s="88"/>
      <c r="K1" s="88"/>
      <c r="L1" s="88"/>
      <c r="M1" s="89" t="s">
        <v>231</v>
      </c>
      <c r="O1" s="92"/>
      <c r="AA1" s="217" t="s">
        <v>284</v>
      </c>
    </row>
    <row r="2" spans="1:27" ht="8.25" customHeight="1" thickBot="1" x14ac:dyDescent="0.45">
      <c r="B2" s="91"/>
    </row>
    <row r="3" spans="1:27" ht="53.25" customHeight="1" thickBot="1" x14ac:dyDescent="0.45">
      <c r="A3" s="307" t="s">
        <v>232</v>
      </c>
      <c r="B3" s="308"/>
      <c r="C3" s="308"/>
      <c r="D3" s="308"/>
      <c r="E3" s="308"/>
      <c r="F3" s="308"/>
      <c r="G3" s="308"/>
      <c r="H3" s="308"/>
      <c r="I3" s="308"/>
      <c r="J3" s="308"/>
      <c r="K3" s="308"/>
      <c r="L3" s="308"/>
      <c r="M3" s="309"/>
    </row>
    <row r="4" spans="1:27" ht="18.75" customHeight="1" x14ac:dyDescent="0.4">
      <c r="A4" s="106"/>
      <c r="C4" s="169"/>
      <c r="D4" s="170" t="s">
        <v>225</v>
      </c>
      <c r="E4" s="170"/>
      <c r="F4" s="170"/>
      <c r="G4" s="170"/>
      <c r="H4" s="107"/>
      <c r="I4" s="107"/>
      <c r="J4" s="107"/>
      <c r="K4" s="107"/>
      <c r="L4" s="107"/>
      <c r="M4" s="108"/>
    </row>
    <row r="5" spans="1:27" s="156" customFormat="1" ht="21.75" customHeight="1" x14ac:dyDescent="0.4">
      <c r="A5" s="159" t="s">
        <v>213</v>
      </c>
      <c r="B5" s="107"/>
      <c r="C5" s="107"/>
      <c r="D5" s="107"/>
      <c r="E5" s="107"/>
      <c r="F5" s="154"/>
      <c r="G5" s="154"/>
      <c r="H5" s="154"/>
      <c r="I5" s="154"/>
      <c r="J5" s="154"/>
      <c r="K5" s="154"/>
      <c r="L5" s="154"/>
      <c r="M5" s="155"/>
      <c r="O5" s="157"/>
      <c r="S5" s="158"/>
      <c r="T5" s="158"/>
      <c r="U5" s="158"/>
    </row>
    <row r="6" spans="1:27" s="156" customFormat="1" ht="21.75" customHeight="1" thickBot="1" x14ac:dyDescent="0.45">
      <c r="A6" s="291" t="s">
        <v>217</v>
      </c>
      <c r="B6" s="292"/>
      <c r="C6" s="292"/>
      <c r="D6" s="292"/>
      <c r="E6" s="292"/>
      <c r="F6" s="292"/>
      <c r="G6" s="292"/>
      <c r="H6" s="292"/>
      <c r="I6" s="292"/>
      <c r="J6" s="292"/>
      <c r="K6" s="292"/>
      <c r="L6" s="292"/>
      <c r="M6" s="293"/>
      <c r="S6" s="158"/>
      <c r="T6" s="158"/>
      <c r="U6" s="158"/>
    </row>
    <row r="7" spans="1:27" ht="18.75" customHeight="1" x14ac:dyDescent="0.4">
      <c r="A7" s="294" t="s">
        <v>159</v>
      </c>
      <c r="B7" s="295"/>
      <c r="C7" s="295"/>
      <c r="D7" s="295"/>
      <c r="E7" s="295"/>
      <c r="F7" s="295"/>
      <c r="G7" s="295"/>
      <c r="H7" s="295"/>
      <c r="I7" s="295"/>
      <c r="J7" s="295"/>
      <c r="K7" s="295"/>
      <c r="L7" s="295"/>
      <c r="M7" s="296"/>
    </row>
    <row r="8" spans="1:27" ht="7.5" customHeight="1" thickBot="1" x14ac:dyDescent="0.45">
      <c r="A8" s="109"/>
      <c r="B8" s="110"/>
      <c r="C8" s="110"/>
      <c r="D8" s="110"/>
      <c r="E8" s="110"/>
      <c r="F8" s="110"/>
      <c r="G8" s="110"/>
      <c r="H8" s="110"/>
      <c r="I8" s="110"/>
      <c r="J8" s="110"/>
      <c r="K8" s="110"/>
      <c r="L8" s="110"/>
      <c r="M8" s="111"/>
    </row>
    <row r="9" spans="1:27" ht="18.75" customHeight="1" x14ac:dyDescent="0.4">
      <c r="A9" s="254" t="s">
        <v>62</v>
      </c>
      <c r="B9" s="255"/>
      <c r="C9" s="303" t="s">
        <v>153</v>
      </c>
      <c r="D9" s="364"/>
      <c r="E9" s="364"/>
      <c r="F9" s="365"/>
      <c r="G9" s="303" t="s">
        <v>154</v>
      </c>
      <c r="H9" s="297"/>
      <c r="I9" s="298"/>
      <c r="J9" s="298"/>
      <c r="K9" s="298"/>
      <c r="L9" s="298"/>
      <c r="M9" s="299"/>
    </row>
    <row r="10" spans="1:27" ht="18" customHeight="1" thickBot="1" x14ac:dyDescent="0.45">
      <c r="A10" s="305"/>
      <c r="B10" s="306"/>
      <c r="C10" s="304"/>
      <c r="D10" s="366"/>
      <c r="E10" s="366"/>
      <c r="F10" s="367"/>
      <c r="G10" s="304"/>
      <c r="H10" s="300"/>
      <c r="I10" s="301"/>
      <c r="J10" s="301"/>
      <c r="K10" s="301"/>
      <c r="L10" s="301"/>
      <c r="M10" s="302"/>
    </row>
    <row r="11" spans="1:27" ht="47.25" customHeight="1" thickBot="1" x14ac:dyDescent="0.45">
      <c r="A11" s="254" t="s">
        <v>191</v>
      </c>
      <c r="B11" s="255"/>
      <c r="C11" s="360"/>
      <c r="D11" s="361"/>
      <c r="E11" s="361"/>
      <c r="F11" s="361"/>
      <c r="G11" s="361"/>
      <c r="H11" s="361"/>
      <c r="I11" s="361"/>
      <c r="J11" s="361"/>
      <c r="K11" s="361"/>
      <c r="L11" s="361"/>
      <c r="M11" s="362"/>
      <c r="R11" s="131" t="s">
        <v>205</v>
      </c>
      <c r="S11" s="132">
        <v>1</v>
      </c>
      <c r="T11" s="133">
        <v>2</v>
      </c>
      <c r="U11" s="134">
        <v>3</v>
      </c>
    </row>
    <row r="12" spans="1:27" ht="21.75" customHeight="1" x14ac:dyDescent="0.4">
      <c r="A12" s="363"/>
      <c r="B12" s="338"/>
      <c r="C12" s="101" t="s">
        <v>175</v>
      </c>
      <c r="D12" s="102"/>
      <c r="E12" s="102"/>
      <c r="F12" s="102"/>
      <c r="G12" s="102"/>
      <c r="H12" s="102"/>
      <c r="I12" s="102"/>
      <c r="J12" s="102"/>
      <c r="K12" s="102"/>
      <c r="L12" s="102"/>
      <c r="M12" s="103"/>
      <c r="O12" s="113" t="s">
        <v>176</v>
      </c>
      <c r="P12" s="114">
        <v>0</v>
      </c>
      <c r="Q12" s="122"/>
      <c r="R12" s="125" t="str">
        <f>IF(P12=1,"●",IF(P12=2,"×","無回答"))</f>
        <v>無回答</v>
      </c>
      <c r="S12" s="129" t="s">
        <v>176</v>
      </c>
      <c r="T12" s="130" t="s">
        <v>195</v>
      </c>
      <c r="U12" s="119"/>
    </row>
    <row r="13" spans="1:27" ht="21.75" customHeight="1" thickBot="1" x14ac:dyDescent="0.45">
      <c r="A13" s="305"/>
      <c r="B13" s="306"/>
      <c r="C13" s="96" t="s">
        <v>233</v>
      </c>
      <c r="D13" s="104"/>
      <c r="E13" s="104"/>
      <c r="F13" s="104"/>
      <c r="G13" s="104"/>
      <c r="H13" s="104"/>
      <c r="I13" s="104"/>
      <c r="J13" s="104"/>
      <c r="K13" s="104"/>
      <c r="L13" s="104"/>
      <c r="M13" s="105"/>
      <c r="O13" s="115" t="s">
        <v>306</v>
      </c>
      <c r="P13" s="116" t="b">
        <v>0</v>
      </c>
      <c r="Q13" s="122"/>
      <c r="R13" s="125" t="str">
        <f>IF(P$13=TRUE,"★","")</f>
        <v/>
      </c>
      <c r="S13" s="129"/>
      <c r="T13" s="130"/>
      <c r="U13" s="119"/>
    </row>
    <row r="14" spans="1:27" ht="31.5" customHeight="1" thickBot="1" x14ac:dyDescent="0.45">
      <c r="A14" s="252" t="s">
        <v>0</v>
      </c>
      <c r="B14" s="253"/>
      <c r="C14" s="357"/>
      <c r="D14" s="358"/>
      <c r="E14" s="358"/>
      <c r="F14" s="358"/>
      <c r="G14" s="358"/>
      <c r="H14" s="358"/>
      <c r="I14" s="358"/>
      <c r="J14" s="358"/>
      <c r="K14" s="358"/>
      <c r="L14" s="358"/>
      <c r="M14" s="359"/>
      <c r="O14" s="115"/>
      <c r="P14" s="116"/>
      <c r="Q14" s="122"/>
      <c r="S14" s="125"/>
      <c r="T14" s="130"/>
      <c r="U14" s="119"/>
    </row>
    <row r="15" spans="1:27" ht="31.5" customHeight="1" thickBot="1" x14ac:dyDescent="0.45">
      <c r="A15" s="252" t="s">
        <v>214</v>
      </c>
      <c r="B15" s="253"/>
      <c r="C15" s="357" t="s">
        <v>189</v>
      </c>
      <c r="D15" s="358"/>
      <c r="E15" s="358"/>
      <c r="F15" s="358"/>
      <c r="G15" s="358"/>
      <c r="H15" s="358"/>
      <c r="I15" s="358"/>
      <c r="J15" s="358"/>
      <c r="K15" s="358"/>
      <c r="L15" s="358"/>
      <c r="M15" s="359"/>
      <c r="O15" s="115"/>
      <c r="P15" s="116"/>
      <c r="Q15" s="122"/>
      <c r="R15" s="125"/>
      <c r="S15" s="129"/>
      <c r="T15" s="130"/>
      <c r="U15" s="119"/>
    </row>
    <row r="16" spans="1:27" ht="36.75" customHeight="1" x14ac:dyDescent="0.4">
      <c r="A16" s="337" t="s">
        <v>228</v>
      </c>
      <c r="B16" s="338"/>
      <c r="C16" s="347" t="s">
        <v>1</v>
      </c>
      <c r="D16" s="90" t="s">
        <v>166</v>
      </c>
      <c r="E16" s="90" t="s">
        <v>167</v>
      </c>
      <c r="F16" s="90" t="s">
        <v>168</v>
      </c>
      <c r="G16" s="348" t="s">
        <v>129</v>
      </c>
      <c r="H16" s="353" t="s">
        <v>122</v>
      </c>
      <c r="I16" s="387" t="s">
        <v>208</v>
      </c>
      <c r="J16" s="387"/>
      <c r="K16" s="387"/>
      <c r="L16" s="387"/>
      <c r="M16" s="355" t="s">
        <v>121</v>
      </c>
      <c r="O16" s="115" t="s">
        <v>169</v>
      </c>
      <c r="P16" s="116">
        <v>0</v>
      </c>
      <c r="Q16" s="122"/>
      <c r="R16" s="125" t="str">
        <f>IF(P16=1,"直営",IF(P16=2,"委託",IF(P16=3,"その他","無回答")))</f>
        <v>無回答</v>
      </c>
      <c r="S16" s="129" t="s">
        <v>118</v>
      </c>
      <c r="T16" s="130" t="s">
        <v>119</v>
      </c>
      <c r="U16" s="119" t="s">
        <v>196</v>
      </c>
    </row>
    <row r="17" spans="1:21" ht="21.75" customHeight="1" thickBot="1" x14ac:dyDescent="0.45">
      <c r="A17" s="337"/>
      <c r="B17" s="338"/>
      <c r="C17" s="347"/>
      <c r="D17" s="143" t="s">
        <v>211</v>
      </c>
      <c r="E17" s="350"/>
      <c r="F17" s="351"/>
      <c r="G17" s="349"/>
      <c r="H17" s="354"/>
      <c r="I17" s="388"/>
      <c r="J17" s="388"/>
      <c r="K17" s="388"/>
      <c r="L17" s="388"/>
      <c r="M17" s="356"/>
      <c r="O17" s="115"/>
      <c r="P17" s="116"/>
      <c r="Q17" s="122"/>
      <c r="R17" s="125"/>
      <c r="S17" s="129"/>
      <c r="T17" s="130"/>
      <c r="U17" s="119"/>
    </row>
    <row r="18" spans="1:21" ht="27" customHeight="1" x14ac:dyDescent="0.4">
      <c r="A18" s="337"/>
      <c r="B18" s="338"/>
      <c r="C18" s="343" t="s">
        <v>2</v>
      </c>
      <c r="D18" s="334" t="s">
        <v>185</v>
      </c>
      <c r="E18" s="335"/>
      <c r="F18" s="336"/>
      <c r="G18" s="345" t="s">
        <v>130</v>
      </c>
      <c r="H18" s="312"/>
      <c r="I18" s="313"/>
      <c r="J18" s="313"/>
      <c r="K18" s="313"/>
      <c r="L18" s="369" t="s">
        <v>63</v>
      </c>
      <c r="M18" s="370"/>
      <c r="O18" s="115" t="s">
        <v>170</v>
      </c>
      <c r="P18" s="116">
        <v>0</v>
      </c>
      <c r="Q18" s="122"/>
      <c r="R18" s="125" t="str">
        <f>IF(P18=1,"病児実施",IF(P18=2,"基本で実施",IF(P18=3,"実施なし","無回答")))</f>
        <v>無回答</v>
      </c>
      <c r="S18" s="129" t="s">
        <v>198</v>
      </c>
      <c r="T18" s="130" t="s">
        <v>197</v>
      </c>
      <c r="U18" s="119" t="s">
        <v>199</v>
      </c>
    </row>
    <row r="19" spans="1:21" ht="27" customHeight="1" x14ac:dyDescent="0.4">
      <c r="A19" s="337"/>
      <c r="B19" s="338"/>
      <c r="C19" s="347"/>
      <c r="D19" s="331" t="s">
        <v>186</v>
      </c>
      <c r="E19" s="332"/>
      <c r="F19" s="333"/>
      <c r="G19" s="352"/>
      <c r="H19" s="314"/>
      <c r="I19" s="289"/>
      <c r="J19" s="289"/>
      <c r="K19" s="289"/>
      <c r="L19" s="371"/>
      <c r="M19" s="372"/>
      <c r="O19" s="115"/>
      <c r="P19" s="116"/>
      <c r="Q19" s="122"/>
      <c r="R19" s="125"/>
      <c r="S19" s="129"/>
      <c r="T19" s="130"/>
      <c r="U19" s="119"/>
    </row>
    <row r="20" spans="1:21" s="92" customFormat="1" ht="27" customHeight="1" thickBot="1" x14ac:dyDescent="0.45">
      <c r="A20" s="337"/>
      <c r="B20" s="338"/>
      <c r="C20" s="347"/>
      <c r="D20" s="322" t="s">
        <v>187</v>
      </c>
      <c r="E20" s="323"/>
      <c r="F20" s="324"/>
      <c r="G20" s="346"/>
      <c r="H20" s="340" t="s">
        <v>220</v>
      </c>
      <c r="I20" s="341"/>
      <c r="J20" s="341"/>
      <c r="K20" s="341"/>
      <c r="L20" s="341"/>
      <c r="M20" s="342"/>
      <c r="O20" s="117"/>
      <c r="P20" s="118"/>
      <c r="Q20" s="123"/>
      <c r="R20" s="126"/>
      <c r="S20" s="129"/>
      <c r="T20" s="130"/>
      <c r="U20" s="119"/>
    </row>
    <row r="21" spans="1:21" ht="24" customHeight="1" x14ac:dyDescent="0.4">
      <c r="A21" s="337"/>
      <c r="B21" s="338"/>
      <c r="C21" s="343" t="s">
        <v>215</v>
      </c>
      <c r="D21" s="325" t="s">
        <v>188</v>
      </c>
      <c r="E21" s="326"/>
      <c r="F21" s="327"/>
      <c r="G21" s="345" t="s">
        <v>3</v>
      </c>
      <c r="H21" s="315"/>
      <c r="I21" s="316"/>
      <c r="J21" s="316"/>
      <c r="K21" s="316"/>
      <c r="L21" s="369" t="s">
        <v>64</v>
      </c>
      <c r="M21" s="370"/>
      <c r="O21" s="115" t="s">
        <v>171</v>
      </c>
      <c r="P21" s="116">
        <v>0</v>
      </c>
      <c r="Q21" s="122"/>
      <c r="R21" s="125" t="str">
        <f>IF(P21=1,"○",IF(P21=2,"×","無回答"))</f>
        <v>無回答</v>
      </c>
      <c r="S21" s="129" t="s">
        <v>200</v>
      </c>
      <c r="T21" s="130" t="s">
        <v>201</v>
      </c>
      <c r="U21" s="119"/>
    </row>
    <row r="22" spans="1:21" s="92" customFormat="1" ht="22.5" customHeight="1" thickBot="1" x14ac:dyDescent="0.45">
      <c r="A22" s="337"/>
      <c r="B22" s="338"/>
      <c r="C22" s="344"/>
      <c r="D22" s="328"/>
      <c r="E22" s="329"/>
      <c r="F22" s="330"/>
      <c r="G22" s="346"/>
      <c r="H22" s="340" t="s">
        <v>221</v>
      </c>
      <c r="I22" s="341"/>
      <c r="J22" s="341"/>
      <c r="K22" s="341"/>
      <c r="L22" s="341"/>
      <c r="M22" s="342"/>
      <c r="O22" s="117"/>
      <c r="P22" s="118"/>
      <c r="Q22" s="123"/>
      <c r="R22" s="126"/>
      <c r="S22" s="129"/>
      <c r="T22" s="130"/>
      <c r="U22" s="119"/>
    </row>
    <row r="23" spans="1:21" ht="24" customHeight="1" x14ac:dyDescent="0.4">
      <c r="A23" s="337"/>
      <c r="B23" s="338"/>
      <c r="C23" s="343" t="s">
        <v>4</v>
      </c>
      <c r="D23" s="325" t="s">
        <v>188</v>
      </c>
      <c r="E23" s="326"/>
      <c r="F23" s="327"/>
      <c r="G23" s="310" t="s">
        <v>66</v>
      </c>
      <c r="H23" s="317"/>
      <c r="I23" s="316"/>
      <c r="J23" s="316"/>
      <c r="K23" s="316"/>
      <c r="L23" s="369" t="s">
        <v>65</v>
      </c>
      <c r="M23" s="370"/>
      <c r="O23" s="115" t="s">
        <v>172</v>
      </c>
      <c r="P23" s="116">
        <v>0</v>
      </c>
      <c r="Q23" s="122"/>
      <c r="R23" s="125" t="str">
        <f>IF(P23=1,"○",IF(P23=2,"×","無回答"))</f>
        <v>無回答</v>
      </c>
      <c r="S23" s="129" t="s">
        <v>200</v>
      </c>
      <c r="T23" s="130" t="s">
        <v>201</v>
      </c>
      <c r="U23" s="119"/>
    </row>
    <row r="24" spans="1:21" s="92" customFormat="1" ht="22.5" customHeight="1" thickBot="1" x14ac:dyDescent="0.45">
      <c r="A24" s="339"/>
      <c r="B24" s="306"/>
      <c r="C24" s="344"/>
      <c r="D24" s="328"/>
      <c r="E24" s="329"/>
      <c r="F24" s="330"/>
      <c r="G24" s="311"/>
      <c r="H24" s="389" t="s">
        <v>222</v>
      </c>
      <c r="I24" s="341"/>
      <c r="J24" s="341"/>
      <c r="K24" s="341"/>
      <c r="L24" s="341"/>
      <c r="M24" s="342"/>
      <c r="O24" s="117"/>
      <c r="P24" s="118"/>
      <c r="Q24" s="123"/>
      <c r="R24" s="126"/>
      <c r="S24" s="129"/>
      <c r="T24" s="130"/>
      <c r="U24" s="119"/>
    </row>
    <row r="25" spans="1:21" ht="19.5" customHeight="1" x14ac:dyDescent="0.4">
      <c r="A25" s="382" t="s">
        <v>234</v>
      </c>
      <c r="B25" s="390"/>
      <c r="C25" s="390"/>
      <c r="D25" s="390"/>
      <c r="E25" s="390"/>
      <c r="F25" s="390"/>
      <c r="G25" s="390"/>
      <c r="H25" s="390"/>
      <c r="I25" s="390"/>
      <c r="J25" s="390"/>
      <c r="K25" s="390"/>
      <c r="L25" s="390"/>
      <c r="M25" s="391"/>
      <c r="O25" s="115"/>
      <c r="P25" s="116"/>
      <c r="Q25" s="122"/>
      <c r="R25" s="125"/>
      <c r="S25" s="129"/>
      <c r="T25" s="130"/>
      <c r="U25" s="119"/>
    </row>
    <row r="26" spans="1:21" ht="18.75" customHeight="1" x14ac:dyDescent="0.4">
      <c r="A26" s="376" t="s">
        <v>235</v>
      </c>
      <c r="B26" s="377"/>
      <c r="C26" s="377"/>
      <c r="D26" s="377"/>
      <c r="E26" s="377"/>
      <c r="F26" s="377"/>
      <c r="G26" s="377"/>
      <c r="H26" s="377"/>
      <c r="I26" s="377"/>
      <c r="J26" s="377"/>
      <c r="K26" s="377"/>
      <c r="L26" s="377"/>
      <c r="M26" s="378"/>
      <c r="O26" s="115"/>
      <c r="P26" s="116"/>
      <c r="Q26" s="122"/>
      <c r="R26" s="125"/>
      <c r="S26" s="129"/>
      <c r="T26" s="130"/>
      <c r="U26" s="119"/>
    </row>
    <row r="27" spans="1:21" ht="18.75" customHeight="1" thickBot="1" x14ac:dyDescent="0.45">
      <c r="A27" s="379" t="s">
        <v>5</v>
      </c>
      <c r="B27" s="380"/>
      <c r="C27" s="380"/>
      <c r="D27" s="380"/>
      <c r="E27" s="380"/>
      <c r="F27" s="380"/>
      <c r="G27" s="380"/>
      <c r="H27" s="380"/>
      <c r="I27" s="380"/>
      <c r="J27" s="380"/>
      <c r="K27" s="380"/>
      <c r="L27" s="380"/>
      <c r="M27" s="381"/>
      <c r="O27" s="115"/>
      <c r="P27" s="116"/>
      <c r="Q27" s="122"/>
      <c r="R27" s="125"/>
      <c r="S27" s="129"/>
      <c r="T27" s="130"/>
      <c r="U27" s="119"/>
    </row>
    <row r="28" spans="1:21" ht="60" customHeight="1" thickBot="1" x14ac:dyDescent="0.45">
      <c r="A28" s="385" t="s">
        <v>178</v>
      </c>
      <c r="B28" s="386"/>
      <c r="C28" s="374" t="s">
        <v>314</v>
      </c>
      <c r="D28" s="374"/>
      <c r="E28" s="374"/>
      <c r="F28" s="374"/>
      <c r="G28" s="373" t="s">
        <v>315</v>
      </c>
      <c r="H28" s="374"/>
      <c r="I28" s="374"/>
      <c r="J28" s="374"/>
      <c r="K28" s="374"/>
      <c r="L28" s="374"/>
      <c r="M28" s="375"/>
      <c r="O28" s="115" t="s">
        <v>173</v>
      </c>
      <c r="P28" s="116">
        <v>0</v>
      </c>
      <c r="Q28" s="122"/>
      <c r="R28" s="125" t="str">
        <f>IF(P28=1,"大阪オンライン",IF(P28=2,"東京オンライン","無回答"))</f>
        <v>無回答</v>
      </c>
      <c r="S28" s="129" t="s">
        <v>310</v>
      </c>
      <c r="T28" s="130" t="s">
        <v>311</v>
      </c>
      <c r="U28" s="119"/>
    </row>
    <row r="29" spans="1:21" ht="18.75" customHeight="1" x14ac:dyDescent="0.4">
      <c r="A29" s="254" t="s">
        <v>131</v>
      </c>
      <c r="B29" s="255"/>
      <c r="C29" s="280" t="s">
        <v>236</v>
      </c>
      <c r="D29" s="281"/>
      <c r="E29" s="281"/>
      <c r="F29" s="281"/>
      <c r="G29" s="281"/>
      <c r="H29" s="284" t="s">
        <v>237</v>
      </c>
      <c r="I29" s="281"/>
      <c r="J29" s="281"/>
      <c r="K29" s="281"/>
      <c r="L29" s="281"/>
      <c r="M29" s="285"/>
      <c r="O29" s="115" t="s">
        <v>194</v>
      </c>
      <c r="P29" s="121">
        <f>A30</f>
        <v>0</v>
      </c>
      <c r="Q29" s="124"/>
      <c r="R29" s="127"/>
      <c r="S29" s="129"/>
      <c r="T29" s="130"/>
      <c r="U29" s="119"/>
    </row>
    <row r="30" spans="1:21" ht="27.75" customHeight="1" thickBot="1" x14ac:dyDescent="0.45">
      <c r="A30" s="112">
        <f>COUNTA(D31,D34)</f>
        <v>0</v>
      </c>
      <c r="B30" s="97" t="s">
        <v>64</v>
      </c>
      <c r="C30" s="376"/>
      <c r="D30" s="377"/>
      <c r="E30" s="377"/>
      <c r="F30" s="377"/>
      <c r="G30" s="377"/>
      <c r="H30" s="392"/>
      <c r="I30" s="377"/>
      <c r="J30" s="377"/>
      <c r="K30" s="377"/>
      <c r="L30" s="377"/>
      <c r="M30" s="378"/>
      <c r="O30" s="106"/>
      <c r="P30" s="98"/>
      <c r="R30" s="128"/>
      <c r="S30" s="129"/>
      <c r="T30" s="130"/>
      <c r="U30" s="119"/>
    </row>
    <row r="31" spans="1:21" ht="45.75" customHeight="1" x14ac:dyDescent="0.4">
      <c r="A31" s="318" t="s">
        <v>238</v>
      </c>
      <c r="B31" s="319"/>
      <c r="C31" s="393">
        <v>1</v>
      </c>
      <c r="D31" s="394"/>
      <c r="E31" s="395"/>
      <c r="F31" s="395"/>
      <c r="G31" s="396"/>
      <c r="H31" s="171" t="s">
        <v>177</v>
      </c>
      <c r="I31" s="171"/>
      <c r="J31" s="171"/>
      <c r="K31" s="171"/>
      <c r="L31" s="171"/>
      <c r="M31" s="172"/>
      <c r="O31" s="106" t="s">
        <v>174</v>
      </c>
      <c r="P31" s="98">
        <v>0</v>
      </c>
      <c r="R31" s="125" t="str">
        <f>IF(P31=1,"アドバイザー",IF(P31=2,"自治体職員",IF(P31=3,"その他","無回答")))</f>
        <v>無回答</v>
      </c>
      <c r="S31" s="129" t="s">
        <v>133</v>
      </c>
      <c r="T31" s="130" t="s">
        <v>204</v>
      </c>
      <c r="U31" s="119" t="s">
        <v>196</v>
      </c>
    </row>
    <row r="32" spans="1:21" ht="25.5" customHeight="1" x14ac:dyDescent="0.4">
      <c r="A32" s="320"/>
      <c r="B32" s="321"/>
      <c r="C32" s="256"/>
      <c r="D32" s="266" t="s">
        <v>190</v>
      </c>
      <c r="E32" s="267"/>
      <c r="F32" s="267"/>
      <c r="G32" s="268"/>
      <c r="H32" s="142" t="s">
        <v>239</v>
      </c>
      <c r="I32" s="275"/>
      <c r="J32" s="275"/>
      <c r="K32" s="275"/>
      <c r="L32" s="275"/>
      <c r="M32" s="276"/>
      <c r="O32" s="106"/>
      <c r="P32" s="98"/>
      <c r="R32" s="128"/>
      <c r="S32" s="129"/>
      <c r="T32" s="130"/>
      <c r="U32" s="119"/>
    </row>
    <row r="33" spans="1:21" ht="25.5" customHeight="1" x14ac:dyDescent="0.4">
      <c r="A33" s="320"/>
      <c r="B33" s="321"/>
      <c r="C33" s="257"/>
      <c r="D33" s="269"/>
      <c r="E33" s="270"/>
      <c r="F33" s="270"/>
      <c r="G33" s="271"/>
      <c r="H33" s="173" t="s">
        <v>152</v>
      </c>
      <c r="I33" s="289"/>
      <c r="J33" s="289"/>
      <c r="K33" s="289"/>
      <c r="L33" s="289"/>
      <c r="M33" s="93" t="s">
        <v>123</v>
      </c>
      <c r="O33" s="106"/>
      <c r="P33" s="98"/>
      <c r="R33" s="128"/>
      <c r="S33" s="129"/>
      <c r="T33" s="130"/>
      <c r="U33" s="119"/>
    </row>
    <row r="34" spans="1:21" ht="41.25" customHeight="1" thickBot="1" x14ac:dyDescent="0.45">
      <c r="A34" s="320"/>
      <c r="B34" s="321"/>
      <c r="C34" s="258">
        <v>2</v>
      </c>
      <c r="D34" s="394"/>
      <c r="E34" s="395"/>
      <c r="F34" s="395"/>
      <c r="G34" s="396"/>
      <c r="H34" s="90" t="s">
        <v>177</v>
      </c>
      <c r="M34" s="98"/>
      <c r="O34" s="96" t="s">
        <v>174</v>
      </c>
      <c r="P34" s="174">
        <v>0</v>
      </c>
      <c r="R34" s="125" t="str">
        <f>IF(P34=1,"アドバイザー",IF(P34=2,"自治体職員",IF(P34=3,"その他","無回答")))</f>
        <v>無回答</v>
      </c>
      <c r="S34" s="129" t="s">
        <v>133</v>
      </c>
      <c r="T34" s="130" t="s">
        <v>204</v>
      </c>
      <c r="U34" s="119" t="s">
        <v>196</v>
      </c>
    </row>
    <row r="35" spans="1:21" ht="25.5" customHeight="1" x14ac:dyDescent="0.4">
      <c r="A35" s="320"/>
      <c r="B35" s="321"/>
      <c r="C35" s="258"/>
      <c r="D35" s="266" t="s">
        <v>190</v>
      </c>
      <c r="E35" s="267"/>
      <c r="F35" s="267"/>
      <c r="G35" s="268"/>
      <c r="H35" s="142" t="s">
        <v>239</v>
      </c>
      <c r="I35" s="275"/>
      <c r="J35" s="275"/>
      <c r="K35" s="275"/>
      <c r="L35" s="275"/>
      <c r="M35" s="276"/>
      <c r="S35" s="119"/>
      <c r="T35" s="119"/>
      <c r="U35" s="119"/>
    </row>
    <row r="36" spans="1:21" ht="25.5" customHeight="1" thickBot="1" x14ac:dyDescent="0.45">
      <c r="A36" s="320"/>
      <c r="B36" s="321"/>
      <c r="C36" s="259"/>
      <c r="D36" s="272"/>
      <c r="E36" s="273"/>
      <c r="F36" s="273"/>
      <c r="G36" s="274"/>
      <c r="H36" s="99" t="s">
        <v>152</v>
      </c>
      <c r="I36" s="288"/>
      <c r="J36" s="288"/>
      <c r="K36" s="288"/>
      <c r="L36" s="288"/>
      <c r="M36" s="100" t="s">
        <v>123</v>
      </c>
    </row>
    <row r="37" spans="1:21" ht="21.75" customHeight="1" thickBot="1" x14ac:dyDescent="0.45">
      <c r="A37" s="260" t="s">
        <v>240</v>
      </c>
      <c r="B37" s="261"/>
      <c r="C37" s="261"/>
      <c r="D37" s="261"/>
      <c r="E37" s="261"/>
      <c r="F37" s="261"/>
      <c r="G37" s="261"/>
      <c r="H37" s="261"/>
      <c r="I37" s="261"/>
      <c r="J37" s="261"/>
      <c r="K37" s="261"/>
      <c r="L37" s="261"/>
      <c r="M37" s="262"/>
    </row>
    <row r="38" spans="1:21" ht="51" customHeight="1" thickBot="1" x14ac:dyDescent="0.45">
      <c r="A38" s="252" t="s">
        <v>7</v>
      </c>
      <c r="B38" s="253"/>
      <c r="C38" s="277"/>
      <c r="D38" s="278"/>
      <c r="E38" s="278"/>
      <c r="F38" s="278"/>
      <c r="G38" s="278"/>
      <c r="H38" s="278"/>
      <c r="I38" s="278"/>
      <c r="J38" s="278"/>
      <c r="K38" s="278"/>
      <c r="L38" s="278"/>
      <c r="M38" s="279"/>
    </row>
    <row r="39" spans="1:21" ht="15" customHeight="1" thickBot="1" x14ac:dyDescent="0.45">
      <c r="A39" s="175"/>
      <c r="B39" s="175"/>
      <c r="C39" s="175"/>
      <c r="D39" s="175"/>
      <c r="E39" s="175"/>
      <c r="F39" s="175"/>
      <c r="G39" s="175"/>
      <c r="H39" s="175"/>
      <c r="I39" s="175"/>
      <c r="J39" s="175"/>
      <c r="K39" s="175"/>
      <c r="L39" s="175"/>
      <c r="M39" s="175"/>
    </row>
    <row r="40" spans="1:21" ht="34.5" customHeight="1" thickBot="1" x14ac:dyDescent="0.45">
      <c r="A40" s="250" t="s">
        <v>230</v>
      </c>
      <c r="B40" s="251"/>
      <c r="C40" s="251"/>
      <c r="D40" s="251"/>
      <c r="E40" s="251"/>
      <c r="F40" s="251"/>
      <c r="G40" s="251"/>
      <c r="H40" s="251"/>
      <c r="I40" s="251"/>
      <c r="J40" s="251"/>
      <c r="K40" s="251"/>
      <c r="L40" s="251"/>
      <c r="M40" s="176"/>
      <c r="N40" s="90" t="s">
        <v>227</v>
      </c>
      <c r="O40" s="224" t="s">
        <v>309</v>
      </c>
      <c r="P40" s="225" t="b">
        <v>0</v>
      </c>
      <c r="R40" s="137" t="str">
        <f>IF(P$40=TRUE,"☑","")</f>
        <v/>
      </c>
    </row>
    <row r="41" spans="1:21" ht="21" customHeight="1" x14ac:dyDescent="0.4">
      <c r="A41" s="247" t="s">
        <v>226</v>
      </c>
      <c r="B41" s="248"/>
      <c r="C41" s="248"/>
      <c r="D41" s="248"/>
      <c r="E41" s="248"/>
      <c r="F41" s="248"/>
      <c r="G41" s="248"/>
      <c r="H41" s="248"/>
      <c r="I41" s="248"/>
      <c r="J41" s="248"/>
      <c r="K41" s="248"/>
      <c r="L41" s="248"/>
      <c r="M41" s="249"/>
    </row>
    <row r="42" spans="1:21" ht="12.75" customHeight="1" x14ac:dyDescent="0.4">
      <c r="A42" s="175"/>
      <c r="B42" s="175"/>
      <c r="C42" s="175"/>
      <c r="D42" s="175"/>
      <c r="E42" s="175"/>
      <c r="F42" s="175"/>
      <c r="G42" s="175"/>
      <c r="H42" s="175"/>
      <c r="I42" s="175"/>
      <c r="J42" s="175"/>
      <c r="K42" s="175"/>
      <c r="L42" s="175"/>
      <c r="M42" s="175"/>
    </row>
    <row r="43" spans="1:21" ht="15" customHeight="1" x14ac:dyDescent="0.4">
      <c r="A43" s="94"/>
      <c r="B43" s="94"/>
      <c r="C43" s="162"/>
      <c r="D43" s="162" t="s">
        <v>241</v>
      </c>
      <c r="E43" s="87"/>
      <c r="F43" s="87"/>
      <c r="G43" s="87"/>
      <c r="H43" s="87"/>
      <c r="I43" s="87"/>
      <c r="J43" s="87"/>
      <c r="K43" s="87"/>
      <c r="L43" s="87"/>
      <c r="M43" s="87"/>
    </row>
    <row r="44" spans="1:21" x14ac:dyDescent="0.4">
      <c r="A44" s="94"/>
      <c r="B44" s="94"/>
      <c r="C44" s="162"/>
      <c r="D44" s="162" t="s">
        <v>160</v>
      </c>
      <c r="E44" s="87"/>
      <c r="F44" s="87"/>
      <c r="G44" s="87"/>
      <c r="H44" s="87"/>
      <c r="I44" s="87"/>
      <c r="J44" s="87"/>
      <c r="K44" s="87"/>
      <c r="L44" s="87"/>
      <c r="M44" s="87"/>
    </row>
    <row r="45" spans="1:21" x14ac:dyDescent="0.4">
      <c r="A45" s="94"/>
      <c r="B45" s="94"/>
      <c r="C45" s="162"/>
      <c r="D45" s="162" t="s">
        <v>161</v>
      </c>
      <c r="E45" s="87"/>
      <c r="F45" s="87"/>
      <c r="G45" s="87"/>
      <c r="H45" s="87"/>
      <c r="I45" s="87"/>
      <c r="J45" s="87"/>
      <c r="K45" s="87"/>
      <c r="L45" s="87"/>
      <c r="M45" s="87"/>
    </row>
    <row r="47" spans="1:21" hidden="1" x14ac:dyDescent="0.4"/>
    <row r="48" spans="1:21" hidden="1" x14ac:dyDescent="0.4"/>
    <row r="49" spans="1:79" ht="14.25" hidden="1" thickBot="1" x14ac:dyDescent="0.45"/>
    <row r="50" spans="1:79" ht="19.5" hidden="1" thickBot="1" x14ac:dyDescent="0.45">
      <c r="AD50" s="241" t="s">
        <v>282</v>
      </c>
      <c r="AE50" s="242"/>
      <c r="AF50" s="242"/>
      <c r="AG50" s="242"/>
      <c r="AH50" s="242"/>
      <c r="AI50" s="242"/>
      <c r="AJ50" s="242"/>
      <c r="AK50" s="242"/>
      <c r="AL50" s="242"/>
      <c r="AM50" s="242"/>
      <c r="AN50" s="242"/>
      <c r="AO50" s="242"/>
      <c r="AP50" s="242"/>
      <c r="AQ50" s="242"/>
      <c r="AR50" s="242"/>
      <c r="AS50" s="242"/>
      <c r="AT50" s="243"/>
      <c r="AU50" s="166" t="s">
        <v>298</v>
      </c>
      <c r="AV50" s="167"/>
      <c r="AW50" s="167"/>
      <c r="AX50" s="167"/>
      <c r="AY50" s="167"/>
      <c r="AZ50" s="167"/>
      <c r="BA50" s="168"/>
      <c r="BB50" s="166" t="s">
        <v>299</v>
      </c>
      <c r="BC50" s="167"/>
      <c r="BD50" s="167"/>
      <c r="BE50" s="167"/>
      <c r="BF50" s="167"/>
      <c r="BG50" s="167"/>
      <c r="BH50" s="168"/>
      <c r="BI50" s="166" t="s">
        <v>283</v>
      </c>
      <c r="BJ50" s="167"/>
      <c r="BK50" s="167"/>
      <c r="BL50" s="167"/>
      <c r="BM50" s="168"/>
      <c r="BN50"/>
    </row>
    <row r="51" spans="1:79" s="153" customFormat="1" ht="69.599999999999994" hidden="1" customHeight="1" thickBot="1" x14ac:dyDescent="0.45">
      <c r="A51" s="144" t="s">
        <v>179</v>
      </c>
      <c r="B51" s="144" t="s">
        <v>180</v>
      </c>
      <c r="C51" s="78" t="s">
        <v>307</v>
      </c>
      <c r="D51" s="144" t="s">
        <v>306</v>
      </c>
      <c r="E51" s="145" t="s">
        <v>181</v>
      </c>
      <c r="F51" s="78" t="s">
        <v>8</v>
      </c>
      <c r="G51" s="144" t="s">
        <v>9</v>
      </c>
      <c r="H51" s="144" t="s">
        <v>10</v>
      </c>
      <c r="I51" s="78" t="s">
        <v>12</v>
      </c>
      <c r="J51" s="146" t="s">
        <v>182</v>
      </c>
      <c r="K51" s="146" t="s">
        <v>14</v>
      </c>
      <c r="L51" s="78" t="s">
        <v>183</v>
      </c>
      <c r="M51" s="147" t="s">
        <v>184</v>
      </c>
      <c r="N51" s="148" t="s">
        <v>20</v>
      </c>
      <c r="O51" s="148" t="s">
        <v>206</v>
      </c>
      <c r="P51" s="147" t="s">
        <v>18</v>
      </c>
      <c r="Q51" s="78" t="s">
        <v>15</v>
      </c>
      <c r="R51" s="78" t="s">
        <v>182</v>
      </c>
      <c r="S51" s="149" t="s">
        <v>207</v>
      </c>
      <c r="T51" s="78" t="s">
        <v>308</v>
      </c>
      <c r="U51" s="150" t="s">
        <v>22</v>
      </c>
      <c r="V51" s="150" t="s">
        <v>206</v>
      </c>
      <c r="W51" s="151" t="s">
        <v>23</v>
      </c>
      <c r="X51" s="151" t="s">
        <v>24</v>
      </c>
      <c r="Y51" s="151" t="s">
        <v>25</v>
      </c>
      <c r="Z51" s="151" t="s">
        <v>26</v>
      </c>
      <c r="AA51" s="152" t="s">
        <v>27</v>
      </c>
      <c r="AB51" s="152" t="s">
        <v>28</v>
      </c>
      <c r="AC51" s="226" t="s">
        <v>29</v>
      </c>
      <c r="AD51" s="244" t="s">
        <v>285</v>
      </c>
      <c r="AE51" s="245" t="s">
        <v>286</v>
      </c>
      <c r="AF51" s="245" t="s">
        <v>287</v>
      </c>
      <c r="AG51" s="245" t="s">
        <v>288</v>
      </c>
      <c r="AH51" s="245" t="s">
        <v>286</v>
      </c>
      <c r="AI51" s="245" t="s">
        <v>287</v>
      </c>
      <c r="AJ51" s="245" t="s">
        <v>289</v>
      </c>
      <c r="AK51" s="245" t="s">
        <v>286</v>
      </c>
      <c r="AL51" s="245" t="s">
        <v>287</v>
      </c>
      <c r="AM51" s="245" t="s">
        <v>290</v>
      </c>
      <c r="AN51" s="245" t="s">
        <v>286</v>
      </c>
      <c r="AO51" s="245" t="s">
        <v>287</v>
      </c>
      <c r="AP51" s="245" t="s">
        <v>291</v>
      </c>
      <c r="AQ51" s="245" t="s">
        <v>286</v>
      </c>
      <c r="AR51" s="245" t="s">
        <v>287</v>
      </c>
      <c r="AS51" s="233" t="s">
        <v>193</v>
      </c>
      <c r="AT51" s="236" t="s">
        <v>292</v>
      </c>
      <c r="AU51" s="232" t="s">
        <v>293</v>
      </c>
      <c r="AV51" s="233" t="s">
        <v>294</v>
      </c>
      <c r="AW51" s="233" t="s">
        <v>295</v>
      </c>
      <c r="AX51" s="233" t="s">
        <v>296</v>
      </c>
      <c r="AY51" s="234" t="s">
        <v>196</v>
      </c>
      <c r="AZ51" s="230" t="s">
        <v>292</v>
      </c>
      <c r="BA51" s="235" t="s">
        <v>297</v>
      </c>
      <c r="BB51" s="232" t="s">
        <v>300</v>
      </c>
      <c r="BC51" s="233" t="s">
        <v>301</v>
      </c>
      <c r="BD51" s="233" t="s">
        <v>263</v>
      </c>
      <c r="BE51" s="233" t="s">
        <v>264</v>
      </c>
      <c r="BF51" s="233" t="s">
        <v>196</v>
      </c>
      <c r="BG51" s="233" t="s">
        <v>292</v>
      </c>
      <c r="BH51" s="236" t="s">
        <v>297</v>
      </c>
      <c r="BI51" s="232" t="s">
        <v>302</v>
      </c>
      <c r="BJ51" s="233" t="s">
        <v>303</v>
      </c>
      <c r="BK51" s="233" t="s">
        <v>304</v>
      </c>
      <c r="BL51" s="233" t="s">
        <v>196</v>
      </c>
      <c r="BM51" s="236" t="s">
        <v>292</v>
      </c>
      <c r="BN51" s="240" t="s">
        <v>305</v>
      </c>
      <c r="BP51" s="238"/>
      <c r="BQ51" s="238"/>
      <c r="BR51" s="238"/>
      <c r="BS51" s="238"/>
      <c r="BT51" s="238"/>
      <c r="BU51" s="238"/>
      <c r="BV51" s="238"/>
      <c r="BW51" s="238"/>
      <c r="BX51" s="238"/>
      <c r="BY51" s="239"/>
      <c r="BZ51" s="239"/>
      <c r="CA51" s="239"/>
    </row>
    <row r="52" spans="1:79" ht="48" hidden="1" customHeight="1" x14ac:dyDescent="0.4">
      <c r="A52" s="136"/>
      <c r="B52" s="136"/>
      <c r="C52" s="136" t="str">
        <f>R12</f>
        <v>無回答</v>
      </c>
      <c r="D52" s="136" t="str">
        <f>R13</f>
        <v/>
      </c>
      <c r="E52" s="136"/>
      <c r="F52" s="136"/>
      <c r="G52" s="136">
        <f>D9</f>
        <v>0</v>
      </c>
      <c r="H52" s="136">
        <f>H9</f>
        <v>0</v>
      </c>
      <c r="I52" s="136">
        <f>C11</f>
        <v>0</v>
      </c>
      <c r="J52" s="136" t="str">
        <f>$C$15</f>
        <v>＠</v>
      </c>
      <c r="K52" s="136">
        <f>$C$14</f>
        <v>0</v>
      </c>
      <c r="L52" s="139">
        <f>$A$30</f>
        <v>0</v>
      </c>
      <c r="M52" s="136">
        <f>D31</f>
        <v>0</v>
      </c>
      <c r="N52" s="136" t="str">
        <f>R31</f>
        <v>無回答</v>
      </c>
      <c r="O52" s="136">
        <f>I32</f>
        <v>0</v>
      </c>
      <c r="P52" s="137">
        <f>I33</f>
        <v>0</v>
      </c>
      <c r="Q52" s="136" t="str">
        <f>$R$28</f>
        <v>無回答</v>
      </c>
      <c r="R52" s="136" t="str">
        <f>D32</f>
        <v>　　　　　　＠</v>
      </c>
      <c r="S52" s="246">
        <f>$C$38</f>
        <v>0</v>
      </c>
      <c r="T52" s="136" t="str">
        <f>R40</f>
        <v/>
      </c>
      <c r="U52" s="246" t="str">
        <f>$R$16</f>
        <v>無回答</v>
      </c>
      <c r="V52" s="138">
        <f>E17</f>
        <v>0</v>
      </c>
      <c r="W52" s="246" t="str">
        <f>$R$18</f>
        <v>無回答</v>
      </c>
      <c r="X52" s="136" t="str">
        <f>$R$21</f>
        <v>無回答</v>
      </c>
      <c r="Y52" s="136" t="str">
        <f>$R$23</f>
        <v>無回答</v>
      </c>
      <c r="Z52" s="136" t="str">
        <f>$I$16</f>
        <v>　　　年　　　ヵ月</v>
      </c>
      <c r="AA52" s="136">
        <f>$H$18</f>
        <v>0</v>
      </c>
      <c r="AB52" s="136">
        <f>$H$21</f>
        <v>0</v>
      </c>
      <c r="AC52" s="237">
        <f>$H$23</f>
        <v>0</v>
      </c>
      <c r="AD52" s="227" t="str">
        <f>参加者アンケート!$P$9</f>
        <v/>
      </c>
      <c r="AE52" s="227" t="str">
        <f>参加者アンケート!$Q$9</f>
        <v/>
      </c>
      <c r="AF52" s="227" t="str">
        <f>参加者アンケート!$R$9</f>
        <v/>
      </c>
      <c r="AG52" s="227" t="str">
        <f>参加者アンケート!$P$10</f>
        <v/>
      </c>
      <c r="AH52" s="227" t="str">
        <f>参加者アンケート!$Q$10</f>
        <v/>
      </c>
      <c r="AI52" s="227" t="str">
        <f>参加者アンケート!$R$10</f>
        <v/>
      </c>
      <c r="AJ52" s="227" t="str">
        <f>参加者アンケート!$P$11</f>
        <v/>
      </c>
      <c r="AK52" s="227" t="str">
        <f>参加者アンケート!$Q$11</f>
        <v/>
      </c>
      <c r="AL52" s="227" t="str">
        <f>参加者アンケート!$R$11</f>
        <v/>
      </c>
      <c r="AM52" s="227" t="str">
        <f>参加者アンケート!$P$12</f>
        <v/>
      </c>
      <c r="AN52" s="227" t="str">
        <f>参加者アンケート!$Q$12</f>
        <v/>
      </c>
      <c r="AO52" s="227" t="str">
        <f>参加者アンケート!$R$12</f>
        <v/>
      </c>
      <c r="AP52" s="227" t="str">
        <f>参加者アンケート!$P$13</f>
        <v/>
      </c>
      <c r="AQ52" s="227" t="str">
        <f>参加者アンケート!$Q$13</f>
        <v/>
      </c>
      <c r="AR52" s="227" t="str">
        <f>参加者アンケート!$R$13</f>
        <v/>
      </c>
      <c r="AS52" s="227" t="str">
        <f>参加者アンケート!$P$14</f>
        <v/>
      </c>
      <c r="AT52" s="227">
        <f>参加者アンケート!$D$14</f>
        <v>0</v>
      </c>
      <c r="AU52" s="227" t="str">
        <f>参加者アンケート!$P$17</f>
        <v/>
      </c>
      <c r="AV52" s="227" t="str">
        <f>参加者アンケート!$P$18</f>
        <v/>
      </c>
      <c r="AW52" s="227" t="str">
        <f>参加者アンケート!$P$19</f>
        <v/>
      </c>
      <c r="AX52" s="227" t="str">
        <f>参加者アンケート!$P$20</f>
        <v/>
      </c>
      <c r="AY52" s="227" t="str">
        <f>参加者アンケート!$P$21</f>
        <v/>
      </c>
      <c r="AZ52" s="227">
        <f>参加者アンケート!$E$21</f>
        <v>0</v>
      </c>
      <c r="BA52" s="227">
        <f>参加者アンケート!$A$24</f>
        <v>0</v>
      </c>
      <c r="BB52" s="227" t="str">
        <f>参加者アンケート!$P$27</f>
        <v/>
      </c>
      <c r="BC52" s="227" t="str">
        <f>参加者アンケート!$Q$27</f>
        <v/>
      </c>
      <c r="BD52" s="227" t="str">
        <f>参加者アンケート!$P$28</f>
        <v/>
      </c>
      <c r="BE52" s="227" t="str">
        <f>参加者アンケート!$Q$28</f>
        <v/>
      </c>
      <c r="BF52" s="227" t="str">
        <f>参加者アンケート!$P$29</f>
        <v/>
      </c>
      <c r="BG52" s="227">
        <f>参加者アンケート!$E$29</f>
        <v>0</v>
      </c>
      <c r="BH52" s="227">
        <f>参加者アンケート!$A$32</f>
        <v>0</v>
      </c>
      <c r="BI52" s="227" t="str">
        <f>参加者アンケート!$N$37</f>
        <v/>
      </c>
      <c r="BJ52" s="227" t="str">
        <f>参加者アンケート!$N$38</f>
        <v/>
      </c>
      <c r="BK52" s="227" t="str">
        <f>参加者アンケート!$N$39</f>
        <v/>
      </c>
      <c r="BL52" s="227" t="str">
        <f>参加者アンケート!$N$40</f>
        <v/>
      </c>
      <c r="BM52" s="227">
        <f>参加者アンケート!$E$40</f>
        <v>0</v>
      </c>
      <c r="BN52" s="227">
        <f>参加者アンケート!$A$43</f>
        <v>0</v>
      </c>
    </row>
    <row r="53" spans="1:79" ht="48" hidden="1" customHeight="1" x14ac:dyDescent="0.4">
      <c r="A53" s="136"/>
      <c r="B53" s="136"/>
      <c r="C53" s="136" t="str">
        <f>R12</f>
        <v>無回答</v>
      </c>
      <c r="D53" s="136" t="str">
        <f>R13</f>
        <v/>
      </c>
      <c r="E53" s="136"/>
      <c r="F53" s="136"/>
      <c r="G53" s="136">
        <f>D9</f>
        <v>0</v>
      </c>
      <c r="H53" s="136">
        <f>H9</f>
        <v>0</v>
      </c>
      <c r="I53" s="136">
        <f>C11</f>
        <v>0</v>
      </c>
      <c r="J53" s="136" t="str">
        <f>$C$15</f>
        <v>＠</v>
      </c>
      <c r="K53" s="136">
        <f>$C$14</f>
        <v>0</v>
      </c>
      <c r="L53" s="139">
        <f>$A$30</f>
        <v>0</v>
      </c>
      <c r="M53" s="136">
        <f>D34</f>
        <v>0</v>
      </c>
      <c r="N53" s="136" t="str">
        <f>R34</f>
        <v>無回答</v>
      </c>
      <c r="O53" s="136">
        <f>I35</f>
        <v>0</v>
      </c>
      <c r="P53" s="137">
        <f>I36</f>
        <v>0</v>
      </c>
      <c r="Q53" s="136" t="str">
        <f>$R$28</f>
        <v>無回答</v>
      </c>
      <c r="R53" s="136" t="str">
        <f>D35</f>
        <v>　　　　　　＠</v>
      </c>
      <c r="S53" s="246">
        <f>$C$38</f>
        <v>0</v>
      </c>
      <c r="T53" s="136" t="str">
        <f>R40</f>
        <v/>
      </c>
      <c r="U53" s="246" t="str">
        <f>$R$16</f>
        <v>無回答</v>
      </c>
      <c r="V53" s="138">
        <f>E17</f>
        <v>0</v>
      </c>
      <c r="W53" s="246" t="str">
        <f>$R$18</f>
        <v>無回答</v>
      </c>
      <c r="X53" s="136" t="str">
        <f>$R$21</f>
        <v>無回答</v>
      </c>
      <c r="Y53" s="136" t="str">
        <f>$R$23</f>
        <v>無回答</v>
      </c>
      <c r="Z53" s="136" t="str">
        <f>$I$16</f>
        <v>　　　年　　　ヵ月</v>
      </c>
      <c r="AA53" s="136">
        <f>$H$18</f>
        <v>0</v>
      </c>
      <c r="AB53" s="136">
        <f>$H$21</f>
        <v>0</v>
      </c>
      <c r="AC53" s="237">
        <f>$H$23</f>
        <v>0</v>
      </c>
      <c r="AD53" s="227" t="str">
        <f>参加者アンケート!$P$9</f>
        <v/>
      </c>
      <c r="AE53" s="227" t="str">
        <f>参加者アンケート!$Q$9</f>
        <v/>
      </c>
      <c r="AF53" s="227" t="str">
        <f>参加者アンケート!$R$9</f>
        <v/>
      </c>
      <c r="AG53" s="227" t="str">
        <f>参加者アンケート!$P$10</f>
        <v/>
      </c>
      <c r="AH53" s="227" t="str">
        <f>参加者アンケート!$Q$10</f>
        <v/>
      </c>
      <c r="AI53" s="227" t="str">
        <f>参加者アンケート!$R$10</f>
        <v/>
      </c>
      <c r="AJ53" s="227" t="str">
        <f>参加者アンケート!$P$11</f>
        <v/>
      </c>
      <c r="AK53" s="227" t="str">
        <f>参加者アンケート!$Q$11</f>
        <v/>
      </c>
      <c r="AL53" s="227" t="str">
        <f>参加者アンケート!$R$11</f>
        <v/>
      </c>
      <c r="AM53" s="227" t="str">
        <f>参加者アンケート!$P$12</f>
        <v/>
      </c>
      <c r="AN53" s="227" t="str">
        <f>参加者アンケート!$Q$12</f>
        <v/>
      </c>
      <c r="AO53" s="227" t="str">
        <f>参加者アンケート!$R$12</f>
        <v/>
      </c>
      <c r="AP53" s="227" t="str">
        <f>参加者アンケート!$P$13</f>
        <v/>
      </c>
      <c r="AQ53" s="227" t="str">
        <f>参加者アンケート!$Q$13</f>
        <v/>
      </c>
      <c r="AR53" s="227" t="str">
        <f>参加者アンケート!$R$13</f>
        <v/>
      </c>
      <c r="AS53" s="227" t="str">
        <f>参加者アンケート!$P$14</f>
        <v/>
      </c>
      <c r="AT53" s="227">
        <f>参加者アンケート!$D$14</f>
        <v>0</v>
      </c>
      <c r="AU53" s="227" t="str">
        <f>参加者アンケート!$P$17</f>
        <v/>
      </c>
      <c r="AV53" s="227" t="str">
        <f>参加者アンケート!$P$18</f>
        <v/>
      </c>
      <c r="AW53" s="227" t="str">
        <f>参加者アンケート!$P$19</f>
        <v/>
      </c>
      <c r="AX53" s="227" t="str">
        <f>参加者アンケート!$P$20</f>
        <v/>
      </c>
      <c r="AY53" s="227" t="str">
        <f>参加者アンケート!$P$21</f>
        <v/>
      </c>
      <c r="AZ53" s="227">
        <f>参加者アンケート!$E$21</f>
        <v>0</v>
      </c>
      <c r="BA53" s="227">
        <f>参加者アンケート!$A$24</f>
        <v>0</v>
      </c>
      <c r="BB53" s="227" t="str">
        <f>参加者アンケート!$P$27</f>
        <v/>
      </c>
      <c r="BC53" s="227" t="str">
        <f>参加者アンケート!$Q$27</f>
        <v/>
      </c>
      <c r="BD53" s="227" t="str">
        <f>参加者アンケート!$P$28</f>
        <v/>
      </c>
      <c r="BE53" s="227" t="str">
        <f>参加者アンケート!$Q$28</f>
        <v/>
      </c>
      <c r="BF53" s="227" t="str">
        <f>参加者アンケート!$P$29</f>
        <v/>
      </c>
      <c r="BG53" s="227">
        <f>参加者アンケート!$E$29</f>
        <v>0</v>
      </c>
      <c r="BH53" s="227">
        <f>参加者アンケート!$A$32</f>
        <v>0</v>
      </c>
      <c r="BI53" s="227" t="str">
        <f>参加者アンケート!$N$37</f>
        <v/>
      </c>
      <c r="BJ53" s="227" t="str">
        <f>参加者アンケート!$N$38</f>
        <v/>
      </c>
      <c r="BK53" s="227" t="str">
        <f>参加者アンケート!$N$39</f>
        <v/>
      </c>
      <c r="BL53" s="227" t="str">
        <f>参加者アンケート!$N$40</f>
        <v/>
      </c>
      <c r="BM53" s="227">
        <f>参加者アンケート!$E$40</f>
        <v>0</v>
      </c>
      <c r="BN53" s="227">
        <f>参加者アンケート!$A$43</f>
        <v>0</v>
      </c>
    </row>
    <row r="54" spans="1:79" hidden="1" x14ac:dyDescent="0.4"/>
    <row r="55" spans="1:79" hidden="1" x14ac:dyDescent="0.4"/>
    <row r="56" spans="1:79" hidden="1" x14ac:dyDescent="0.4"/>
    <row r="57" spans="1:79" ht="21" x14ac:dyDescent="0.4">
      <c r="A57" s="217" t="s">
        <v>284</v>
      </c>
      <c r="I57" s="239"/>
    </row>
  </sheetData>
  <mergeCells count="67">
    <mergeCell ref="A40:L40"/>
    <mergeCell ref="A41:M41"/>
    <mergeCell ref="D34:G34"/>
    <mergeCell ref="D35:G36"/>
    <mergeCell ref="I35:M35"/>
    <mergeCell ref="I36:L36"/>
    <mergeCell ref="A37:M37"/>
    <mergeCell ref="A38:B38"/>
    <mergeCell ref="C38:M38"/>
    <mergeCell ref="A29:B29"/>
    <mergeCell ref="C29:G30"/>
    <mergeCell ref="H29:M30"/>
    <mergeCell ref="A31:B36"/>
    <mergeCell ref="C31:C33"/>
    <mergeCell ref="D31:G31"/>
    <mergeCell ref="D32:G33"/>
    <mergeCell ref="I32:M32"/>
    <mergeCell ref="I33:L33"/>
    <mergeCell ref="C34:C36"/>
    <mergeCell ref="A25:M25"/>
    <mergeCell ref="A26:M26"/>
    <mergeCell ref="A27:M27"/>
    <mergeCell ref="A28:B28"/>
    <mergeCell ref="C28:F28"/>
    <mergeCell ref="G28:M28"/>
    <mergeCell ref="H24:M24"/>
    <mergeCell ref="C21:C22"/>
    <mergeCell ref="D21:F22"/>
    <mergeCell ref="G21:G22"/>
    <mergeCell ref="H21:K21"/>
    <mergeCell ref="L21:M21"/>
    <mergeCell ref="A16:B24"/>
    <mergeCell ref="C16:C17"/>
    <mergeCell ref="G16:G17"/>
    <mergeCell ref="H16:H17"/>
    <mergeCell ref="I16:L17"/>
    <mergeCell ref="H18:K19"/>
    <mergeCell ref="L18:M19"/>
    <mergeCell ref="D19:F19"/>
    <mergeCell ref="D20:F20"/>
    <mergeCell ref="H20:M20"/>
    <mergeCell ref="H22:M22"/>
    <mergeCell ref="C23:C24"/>
    <mergeCell ref="D23:F24"/>
    <mergeCell ref="G23:G24"/>
    <mergeCell ref="H23:K23"/>
    <mergeCell ref="L23:M23"/>
    <mergeCell ref="M16:M17"/>
    <mergeCell ref="E17:F17"/>
    <mergeCell ref="C18:C20"/>
    <mergeCell ref="D18:F18"/>
    <mergeCell ref="G18:G20"/>
    <mergeCell ref="A11:B13"/>
    <mergeCell ref="C11:M11"/>
    <mergeCell ref="A14:B14"/>
    <mergeCell ref="C14:M14"/>
    <mergeCell ref="A15:B15"/>
    <mergeCell ref="C15:M15"/>
    <mergeCell ref="A1:F1"/>
    <mergeCell ref="A3:M3"/>
    <mergeCell ref="A6:M6"/>
    <mergeCell ref="A7:M7"/>
    <mergeCell ref="A9:B10"/>
    <mergeCell ref="C9:C10"/>
    <mergeCell ref="D9:F10"/>
    <mergeCell ref="G9:G10"/>
    <mergeCell ref="H9:M10"/>
  </mergeCells>
  <phoneticPr fontId="4"/>
  <conditionalFormatting sqref="C11:M13">
    <cfRule type="expression" dxfId="33" priority="1">
      <formula>#REF!=""</formula>
    </cfRule>
  </conditionalFormatting>
  <conditionalFormatting sqref="D9:F10">
    <cfRule type="containsText" dxfId="32" priority="2" operator="containsText" text="プルダウンより選択してください">
      <formula>NOT(ISERROR(SEARCH("プルダウンより選択してください",D9)))</formula>
    </cfRule>
  </conditionalFormatting>
  <dataValidations count="1">
    <dataValidation type="list" allowBlank="1" showInputMessage="1" showErrorMessage="1" sqref="D9:F10" xr:uid="{04B8C086-E174-4280-9571-0945AA3ADC1E}">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verticalCentered="1"/>
  <pageMargins left="0.39370078740157483" right="0.39370078740157483" top="0.39370078740157483" bottom="0.39370078740157483" header="0.31496062992125984" footer="0.31496062992125984"/>
  <pageSetup paperSize="9" scale="68" orientation="portrait" r:id="rId1"/>
  <headerFooter>
    <oddHeader>&amp;L&amp;"BIZ UDPゴシック,太字"&amp;16　　送信先
　　e-mail：w-women2a@jaaww.or.jp
　　FAX：03-3456-4420</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76200</xdr:colOff>
                    <xdr:row>15</xdr:row>
                    <xdr:rowOff>114300</xdr:rowOff>
                  </from>
                  <to>
                    <xdr:col>3</xdr:col>
                    <xdr:colOff>457200</xdr:colOff>
                    <xdr:row>15</xdr:row>
                    <xdr:rowOff>361950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4</xdr:col>
                    <xdr:colOff>76200</xdr:colOff>
                    <xdr:row>15</xdr:row>
                    <xdr:rowOff>104775</xdr:rowOff>
                  </from>
                  <to>
                    <xdr:col>4</xdr:col>
                    <xdr:colOff>457200</xdr:colOff>
                    <xdr:row>15</xdr:row>
                    <xdr:rowOff>342900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5</xdr:col>
                    <xdr:colOff>95250</xdr:colOff>
                    <xdr:row>15</xdr:row>
                    <xdr:rowOff>104775</xdr:rowOff>
                  </from>
                  <to>
                    <xdr:col>5</xdr:col>
                    <xdr:colOff>485775</xdr:colOff>
                    <xdr:row>15</xdr:row>
                    <xdr:rowOff>342900</xdr:rowOff>
                  </to>
                </anchor>
              </controlPr>
            </control>
          </mc:Choice>
        </mc:AlternateContent>
        <mc:AlternateContent xmlns:mc="http://schemas.openxmlformats.org/markup-compatibility/2006">
          <mc:Choice Requires="x14">
            <control shapeId="2052" r:id="rId7" name="Group Box 4">
              <controlPr defaultSize="0" autoFill="0" autoPict="0">
                <anchor moveWithCells="1">
                  <from>
                    <xdr:col>3</xdr:col>
                    <xdr:colOff>28575</xdr:colOff>
                    <xdr:row>15</xdr:row>
                    <xdr:rowOff>66675</xdr:rowOff>
                  </from>
                  <to>
                    <xdr:col>5</xdr:col>
                    <xdr:colOff>828675</xdr:colOff>
                    <xdr:row>15</xdr:row>
                    <xdr:rowOff>447675</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2</xdr:col>
                    <xdr:colOff>95250</xdr:colOff>
                    <xdr:row>11</xdr:row>
                    <xdr:rowOff>19050</xdr:rowOff>
                  </from>
                  <to>
                    <xdr:col>2</xdr:col>
                    <xdr:colOff>523875</xdr:colOff>
                    <xdr:row>12</xdr:row>
                    <xdr:rowOff>9525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2</xdr:col>
                    <xdr:colOff>114300</xdr:colOff>
                    <xdr:row>12</xdr:row>
                    <xdr:rowOff>0</xdr:rowOff>
                  </from>
                  <to>
                    <xdr:col>2</xdr:col>
                    <xdr:colOff>533400</xdr:colOff>
                    <xdr:row>13</xdr:row>
                    <xdr:rowOff>0</xdr:rowOff>
                  </to>
                </anchor>
              </controlPr>
            </control>
          </mc:Choice>
        </mc:AlternateContent>
        <mc:AlternateContent xmlns:mc="http://schemas.openxmlformats.org/markup-compatibility/2006">
          <mc:Choice Requires="x14">
            <control shapeId="2055" r:id="rId10" name="Option Button 7">
              <controlPr defaultSize="0" autoFill="0" autoLine="0" autoPict="0">
                <anchor moveWithCells="1">
                  <from>
                    <xdr:col>3</xdr:col>
                    <xdr:colOff>76200</xdr:colOff>
                    <xdr:row>17</xdr:row>
                    <xdr:rowOff>66675</xdr:rowOff>
                  </from>
                  <to>
                    <xdr:col>3</xdr:col>
                    <xdr:colOff>495300</xdr:colOff>
                    <xdr:row>17</xdr:row>
                    <xdr:rowOff>276225</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3</xdr:col>
                    <xdr:colOff>85725</xdr:colOff>
                    <xdr:row>18</xdr:row>
                    <xdr:rowOff>47625</xdr:rowOff>
                  </from>
                  <to>
                    <xdr:col>3</xdr:col>
                    <xdr:colOff>504825</xdr:colOff>
                    <xdr:row>18</xdr:row>
                    <xdr:rowOff>266700</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3</xdr:col>
                    <xdr:colOff>85725</xdr:colOff>
                    <xdr:row>19</xdr:row>
                    <xdr:rowOff>28575</xdr:rowOff>
                  </from>
                  <to>
                    <xdr:col>3</xdr:col>
                    <xdr:colOff>504825</xdr:colOff>
                    <xdr:row>19</xdr:row>
                    <xdr:rowOff>238125</xdr:rowOff>
                  </to>
                </anchor>
              </controlPr>
            </control>
          </mc:Choice>
        </mc:AlternateContent>
        <mc:AlternateContent xmlns:mc="http://schemas.openxmlformats.org/markup-compatibility/2006">
          <mc:Choice Requires="x14">
            <control shapeId="2058" r:id="rId13" name="Option Button 10">
              <controlPr defaultSize="0" autoFill="0" autoLine="0" autoPict="0">
                <anchor moveWithCells="1">
                  <from>
                    <xdr:col>3</xdr:col>
                    <xdr:colOff>161925</xdr:colOff>
                    <xdr:row>20</xdr:row>
                    <xdr:rowOff>200025</xdr:rowOff>
                  </from>
                  <to>
                    <xdr:col>3</xdr:col>
                    <xdr:colOff>581025</xdr:colOff>
                    <xdr:row>21</xdr:row>
                    <xdr:rowOff>104775</xdr:rowOff>
                  </to>
                </anchor>
              </controlPr>
            </control>
          </mc:Choice>
        </mc:AlternateContent>
        <mc:AlternateContent xmlns:mc="http://schemas.openxmlformats.org/markup-compatibility/2006">
          <mc:Choice Requires="x14">
            <control shapeId="2059" r:id="rId14" name="Option Button 11">
              <controlPr defaultSize="0" autoFill="0" autoLine="0" autoPict="0">
                <anchor moveWithCells="1">
                  <from>
                    <xdr:col>4</xdr:col>
                    <xdr:colOff>466725</xdr:colOff>
                    <xdr:row>20</xdr:row>
                    <xdr:rowOff>180975</xdr:rowOff>
                  </from>
                  <to>
                    <xdr:col>4</xdr:col>
                    <xdr:colOff>885825</xdr:colOff>
                    <xdr:row>21</xdr:row>
                    <xdr:rowOff>104775</xdr:rowOff>
                  </to>
                </anchor>
              </controlPr>
            </control>
          </mc:Choice>
        </mc:AlternateContent>
        <mc:AlternateContent xmlns:mc="http://schemas.openxmlformats.org/markup-compatibility/2006">
          <mc:Choice Requires="x14">
            <control shapeId="2060" r:id="rId15" name="Option Button 12">
              <controlPr defaultSize="0" autoFill="0" autoLine="0" autoPict="0">
                <anchor moveWithCells="1">
                  <from>
                    <xdr:col>3</xdr:col>
                    <xdr:colOff>180975</xdr:colOff>
                    <xdr:row>22</xdr:row>
                    <xdr:rowOff>171450</xdr:rowOff>
                  </from>
                  <to>
                    <xdr:col>3</xdr:col>
                    <xdr:colOff>609600</xdr:colOff>
                    <xdr:row>23</xdr:row>
                    <xdr:rowOff>104775</xdr:rowOff>
                  </to>
                </anchor>
              </controlPr>
            </control>
          </mc:Choice>
        </mc:AlternateContent>
        <mc:AlternateContent xmlns:mc="http://schemas.openxmlformats.org/markup-compatibility/2006">
          <mc:Choice Requires="x14">
            <control shapeId="2061" r:id="rId16" name="Option Button 13">
              <controlPr defaultSize="0" autoFill="0" autoLine="0" autoPict="0">
                <anchor moveWithCells="1">
                  <from>
                    <xdr:col>4</xdr:col>
                    <xdr:colOff>466725</xdr:colOff>
                    <xdr:row>22</xdr:row>
                    <xdr:rowOff>190500</xdr:rowOff>
                  </from>
                  <to>
                    <xdr:col>4</xdr:col>
                    <xdr:colOff>885825</xdr:colOff>
                    <xdr:row>23</xdr:row>
                    <xdr:rowOff>114300</xdr:rowOff>
                  </to>
                </anchor>
              </controlPr>
            </control>
          </mc:Choice>
        </mc:AlternateContent>
        <mc:AlternateContent xmlns:mc="http://schemas.openxmlformats.org/markup-compatibility/2006">
          <mc:Choice Requires="x14">
            <control shapeId="2062" r:id="rId17" name="Group Box 14">
              <controlPr defaultSize="0" autoFill="0" autoPict="0">
                <anchor moveWithCells="1">
                  <from>
                    <xdr:col>1</xdr:col>
                    <xdr:colOff>876300</xdr:colOff>
                    <xdr:row>10</xdr:row>
                    <xdr:rowOff>590550</xdr:rowOff>
                  </from>
                  <to>
                    <xdr:col>2</xdr:col>
                    <xdr:colOff>638175</xdr:colOff>
                    <xdr:row>13</xdr:row>
                    <xdr:rowOff>171450</xdr:rowOff>
                  </to>
                </anchor>
              </controlPr>
            </control>
          </mc:Choice>
        </mc:AlternateContent>
        <mc:AlternateContent xmlns:mc="http://schemas.openxmlformats.org/markup-compatibility/2006">
          <mc:Choice Requires="x14">
            <control shapeId="2063" r:id="rId18" name="Group Box 15">
              <controlPr defaultSize="0" autoFill="0" autoPict="0">
                <anchor moveWithCells="1">
                  <from>
                    <xdr:col>2</xdr:col>
                    <xdr:colOff>800100</xdr:colOff>
                    <xdr:row>17</xdr:row>
                    <xdr:rowOff>9525</xdr:rowOff>
                  </from>
                  <to>
                    <xdr:col>4</xdr:col>
                    <xdr:colOff>209550</xdr:colOff>
                    <xdr:row>20</xdr:row>
                    <xdr:rowOff>47625</xdr:rowOff>
                  </to>
                </anchor>
              </controlPr>
            </control>
          </mc:Choice>
        </mc:AlternateContent>
        <mc:AlternateContent xmlns:mc="http://schemas.openxmlformats.org/markup-compatibility/2006">
          <mc:Choice Requires="x14">
            <control shapeId="2064" r:id="rId19" name="Group Box 16">
              <controlPr defaultSize="0" autoFill="0" autoPict="0">
                <anchor moveWithCells="1">
                  <from>
                    <xdr:col>3</xdr:col>
                    <xdr:colOff>66675</xdr:colOff>
                    <xdr:row>20</xdr:row>
                    <xdr:rowOff>152400</xdr:rowOff>
                  </from>
                  <to>
                    <xdr:col>5</xdr:col>
                    <xdr:colOff>762000</xdr:colOff>
                    <xdr:row>21</xdr:row>
                    <xdr:rowOff>152400</xdr:rowOff>
                  </to>
                </anchor>
              </controlPr>
            </control>
          </mc:Choice>
        </mc:AlternateContent>
        <mc:AlternateContent xmlns:mc="http://schemas.openxmlformats.org/markup-compatibility/2006">
          <mc:Choice Requires="x14">
            <control shapeId="2065" r:id="rId20" name="Group Box 17">
              <controlPr defaultSize="0" autoFill="0" autoPict="0">
                <anchor moveWithCells="1">
                  <from>
                    <xdr:col>3</xdr:col>
                    <xdr:colOff>85725</xdr:colOff>
                    <xdr:row>22</xdr:row>
                    <xdr:rowOff>76200</xdr:rowOff>
                  </from>
                  <to>
                    <xdr:col>5</xdr:col>
                    <xdr:colOff>781050</xdr:colOff>
                    <xdr:row>23</xdr:row>
                    <xdr:rowOff>171450</xdr:rowOff>
                  </to>
                </anchor>
              </controlPr>
            </control>
          </mc:Choice>
        </mc:AlternateContent>
        <mc:AlternateContent xmlns:mc="http://schemas.openxmlformats.org/markup-compatibility/2006">
          <mc:Choice Requires="x14">
            <control shapeId="2066" r:id="rId21" name="Option Button 18">
              <controlPr defaultSize="0" autoFill="0" autoLine="0" autoPict="0">
                <anchor moveWithCells="1">
                  <from>
                    <xdr:col>6</xdr:col>
                    <xdr:colOff>800100</xdr:colOff>
                    <xdr:row>30</xdr:row>
                    <xdr:rowOff>133350</xdr:rowOff>
                  </from>
                  <to>
                    <xdr:col>7</xdr:col>
                    <xdr:colOff>447675</xdr:colOff>
                    <xdr:row>30</xdr:row>
                    <xdr:rowOff>438150</xdr:rowOff>
                  </to>
                </anchor>
              </controlPr>
            </control>
          </mc:Choice>
        </mc:AlternateContent>
        <mc:AlternateContent xmlns:mc="http://schemas.openxmlformats.org/markup-compatibility/2006">
          <mc:Choice Requires="x14">
            <control shapeId="2067" r:id="rId22" name="Option Button 19">
              <controlPr defaultSize="0" autoFill="0" autoLine="0" autoPict="0">
                <anchor moveWithCells="1">
                  <from>
                    <xdr:col>8</xdr:col>
                    <xdr:colOff>247650</xdr:colOff>
                    <xdr:row>30</xdr:row>
                    <xdr:rowOff>133350</xdr:rowOff>
                  </from>
                  <to>
                    <xdr:col>9</xdr:col>
                    <xdr:colOff>276225</xdr:colOff>
                    <xdr:row>30</xdr:row>
                    <xdr:rowOff>438150</xdr:rowOff>
                  </to>
                </anchor>
              </controlPr>
            </control>
          </mc:Choice>
        </mc:AlternateContent>
        <mc:AlternateContent xmlns:mc="http://schemas.openxmlformats.org/markup-compatibility/2006">
          <mc:Choice Requires="x14">
            <control shapeId="2068" r:id="rId23" name="Option Button 20">
              <controlPr defaultSize="0" autoFill="0" autoLine="0" autoPict="0">
                <anchor moveWithCells="1">
                  <from>
                    <xdr:col>11</xdr:col>
                    <xdr:colOff>9525</xdr:colOff>
                    <xdr:row>30</xdr:row>
                    <xdr:rowOff>142875</xdr:rowOff>
                  </from>
                  <to>
                    <xdr:col>11</xdr:col>
                    <xdr:colOff>466725</xdr:colOff>
                    <xdr:row>30</xdr:row>
                    <xdr:rowOff>447675</xdr:rowOff>
                  </to>
                </anchor>
              </controlPr>
            </control>
          </mc:Choice>
        </mc:AlternateContent>
        <mc:AlternateContent xmlns:mc="http://schemas.openxmlformats.org/markup-compatibility/2006">
          <mc:Choice Requires="x14">
            <control shapeId="2069" r:id="rId24" name="Group Box 21">
              <controlPr defaultSize="0" autoFill="0" autoPict="0">
                <anchor moveWithCells="1">
                  <from>
                    <xdr:col>6</xdr:col>
                    <xdr:colOff>657225</xdr:colOff>
                    <xdr:row>30</xdr:row>
                    <xdr:rowOff>47625</xdr:rowOff>
                  </from>
                  <to>
                    <xdr:col>12</xdr:col>
                    <xdr:colOff>428625</xdr:colOff>
                    <xdr:row>31</xdr:row>
                    <xdr:rowOff>47625</xdr:rowOff>
                  </to>
                </anchor>
              </controlPr>
            </control>
          </mc:Choice>
        </mc:AlternateContent>
        <mc:AlternateContent xmlns:mc="http://schemas.openxmlformats.org/markup-compatibility/2006">
          <mc:Choice Requires="x14">
            <control shapeId="2070" r:id="rId25" name="Option Button 22">
              <controlPr defaultSize="0" autoFill="0" autoLine="0" autoPict="0">
                <anchor moveWithCells="1">
                  <from>
                    <xdr:col>6</xdr:col>
                    <xdr:colOff>809625</xdr:colOff>
                    <xdr:row>33</xdr:row>
                    <xdr:rowOff>142875</xdr:rowOff>
                  </from>
                  <to>
                    <xdr:col>7</xdr:col>
                    <xdr:colOff>342900</xdr:colOff>
                    <xdr:row>33</xdr:row>
                    <xdr:rowOff>400050</xdr:rowOff>
                  </to>
                </anchor>
              </controlPr>
            </control>
          </mc:Choice>
        </mc:AlternateContent>
        <mc:AlternateContent xmlns:mc="http://schemas.openxmlformats.org/markup-compatibility/2006">
          <mc:Choice Requires="x14">
            <control shapeId="2071" r:id="rId26" name="Option Button 23">
              <controlPr defaultSize="0" autoFill="0" autoLine="0" autoPict="0">
                <anchor moveWithCells="1">
                  <from>
                    <xdr:col>8</xdr:col>
                    <xdr:colOff>209550</xdr:colOff>
                    <xdr:row>33</xdr:row>
                    <xdr:rowOff>142875</xdr:rowOff>
                  </from>
                  <to>
                    <xdr:col>9</xdr:col>
                    <xdr:colOff>123825</xdr:colOff>
                    <xdr:row>33</xdr:row>
                    <xdr:rowOff>419100</xdr:rowOff>
                  </to>
                </anchor>
              </controlPr>
            </control>
          </mc:Choice>
        </mc:AlternateContent>
        <mc:AlternateContent xmlns:mc="http://schemas.openxmlformats.org/markup-compatibility/2006">
          <mc:Choice Requires="x14">
            <control shapeId="2072" r:id="rId27" name="Option Button 24">
              <controlPr defaultSize="0" autoFill="0" autoLine="0" autoPict="0">
                <anchor moveWithCells="1">
                  <from>
                    <xdr:col>11</xdr:col>
                    <xdr:colOff>0</xdr:colOff>
                    <xdr:row>33</xdr:row>
                    <xdr:rowOff>123825</xdr:rowOff>
                  </from>
                  <to>
                    <xdr:col>11</xdr:col>
                    <xdr:colOff>342900</xdr:colOff>
                    <xdr:row>33</xdr:row>
                    <xdr:rowOff>381000</xdr:rowOff>
                  </to>
                </anchor>
              </controlPr>
            </control>
          </mc:Choice>
        </mc:AlternateContent>
        <mc:AlternateContent xmlns:mc="http://schemas.openxmlformats.org/markup-compatibility/2006">
          <mc:Choice Requires="x14">
            <control shapeId="2073" r:id="rId28" name="Group Box 25">
              <controlPr defaultSize="0" autoFill="0" autoPict="0">
                <anchor moveWithCells="1">
                  <from>
                    <xdr:col>6</xdr:col>
                    <xdr:colOff>609600</xdr:colOff>
                    <xdr:row>33</xdr:row>
                    <xdr:rowOff>47625</xdr:rowOff>
                  </from>
                  <to>
                    <xdr:col>12</xdr:col>
                    <xdr:colOff>371475</xdr:colOff>
                    <xdr:row>34</xdr:row>
                    <xdr:rowOff>76200</xdr:rowOff>
                  </to>
                </anchor>
              </controlPr>
            </control>
          </mc:Choice>
        </mc:AlternateContent>
        <mc:AlternateContent xmlns:mc="http://schemas.openxmlformats.org/markup-compatibility/2006">
          <mc:Choice Requires="x14">
            <control shapeId="2074" r:id="rId29" name="Option Button 26">
              <controlPr defaultSize="0" autoFill="0" autoLine="0" autoPict="0">
                <anchor moveWithCells="1">
                  <from>
                    <xdr:col>2</xdr:col>
                    <xdr:colOff>285750</xdr:colOff>
                    <xdr:row>27</xdr:row>
                    <xdr:rowOff>228600</xdr:rowOff>
                  </from>
                  <to>
                    <xdr:col>2</xdr:col>
                    <xdr:colOff>723900</xdr:colOff>
                    <xdr:row>27</xdr:row>
                    <xdr:rowOff>485775</xdr:rowOff>
                  </to>
                </anchor>
              </controlPr>
            </control>
          </mc:Choice>
        </mc:AlternateContent>
        <mc:AlternateContent xmlns:mc="http://schemas.openxmlformats.org/markup-compatibility/2006">
          <mc:Choice Requires="x14">
            <control shapeId="2075" r:id="rId30" name="Option Button 27">
              <controlPr defaultSize="0" autoFill="0" autoLine="0" autoPict="0">
                <anchor moveWithCells="1">
                  <from>
                    <xdr:col>6</xdr:col>
                    <xdr:colOff>438150</xdr:colOff>
                    <xdr:row>27</xdr:row>
                    <xdr:rowOff>238125</xdr:rowOff>
                  </from>
                  <to>
                    <xdr:col>7</xdr:col>
                    <xdr:colOff>66675</xdr:colOff>
                    <xdr:row>27</xdr:row>
                    <xdr:rowOff>495300</xdr:rowOff>
                  </to>
                </anchor>
              </controlPr>
            </control>
          </mc:Choice>
        </mc:AlternateContent>
        <mc:AlternateContent xmlns:mc="http://schemas.openxmlformats.org/markup-compatibility/2006">
          <mc:Choice Requires="x14">
            <control shapeId="2076" r:id="rId31" name="Group Box 28">
              <controlPr defaultSize="0" autoFill="0" autoPict="0">
                <anchor moveWithCells="1">
                  <from>
                    <xdr:col>2</xdr:col>
                    <xdr:colOff>47625</xdr:colOff>
                    <xdr:row>27</xdr:row>
                    <xdr:rowOff>152400</xdr:rowOff>
                  </from>
                  <to>
                    <xdr:col>11</xdr:col>
                    <xdr:colOff>485775</xdr:colOff>
                    <xdr:row>27</xdr:row>
                    <xdr:rowOff>628650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11</xdr:col>
                    <xdr:colOff>295275</xdr:colOff>
                    <xdr:row>39</xdr:row>
                    <xdr:rowOff>95250</xdr:rowOff>
                  </from>
                  <to>
                    <xdr:col>26</xdr:col>
                    <xdr:colOff>323850</xdr:colOff>
                    <xdr:row>39</xdr:row>
                    <xdr:rowOff>342900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7</xdr:col>
                    <xdr:colOff>523875</xdr:colOff>
                    <xdr:row>12</xdr:row>
                    <xdr:rowOff>19050</xdr:rowOff>
                  </from>
                  <to>
                    <xdr:col>10</xdr:col>
                    <xdr:colOff>142875</xdr:colOff>
                    <xdr:row>13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F9896-CFCC-465D-9B70-AC0AAB309238}">
  <sheetPr>
    <tabColor rgb="FFFFFF00"/>
  </sheetPr>
  <dimension ref="A1:AD84"/>
  <sheetViews>
    <sheetView view="pageBreakPreview" zoomScaleNormal="100" zoomScaleSheetLayoutView="100" workbookViewId="0">
      <selection activeCell="H70" sqref="H70"/>
    </sheetView>
  </sheetViews>
  <sheetFormatPr defaultRowHeight="18.75" x14ac:dyDescent="0.4"/>
  <cols>
    <col min="1" max="2" width="3.5" style="196" customWidth="1"/>
    <col min="3" max="3" width="9.875" style="196" customWidth="1"/>
    <col min="4" max="5" width="22.125" style="177" customWidth="1"/>
    <col min="6" max="6" width="3.5" style="177" customWidth="1"/>
    <col min="7" max="7" width="19.625" style="177" customWidth="1"/>
    <col min="8" max="8" width="3.5" style="177" customWidth="1"/>
    <col min="9" max="9" width="19.625" style="177" customWidth="1"/>
    <col min="10" max="11" width="3.5" style="177" hidden="1" customWidth="1"/>
    <col min="12" max="12" width="8.5" style="207" hidden="1" customWidth="1"/>
    <col min="13" max="13" width="8.25" style="207" hidden="1" customWidth="1"/>
    <col min="14" max="14" width="7.5" style="196" hidden="1" customWidth="1"/>
    <col min="15" max="15" width="4.75" style="177" hidden="1" customWidth="1"/>
    <col min="16" max="16" width="8.25" style="177" hidden="1" customWidth="1"/>
    <col min="17" max="17" width="8.75" style="177" hidden="1" customWidth="1"/>
    <col min="18" max="18" width="7.25" style="177" hidden="1" customWidth="1"/>
    <col min="19" max="26" width="2.875" style="177" hidden="1" customWidth="1"/>
    <col min="27" max="55" width="2.875" style="177" customWidth="1"/>
    <col min="56" max="16384" width="9" style="177"/>
  </cols>
  <sheetData>
    <row r="1" spans="1:30" ht="27" customHeight="1" x14ac:dyDescent="0.4">
      <c r="A1" s="397" t="s">
        <v>242</v>
      </c>
      <c r="B1" s="397"/>
      <c r="C1" s="397"/>
      <c r="D1" s="397"/>
      <c r="E1" s="397"/>
      <c r="F1" s="397"/>
      <c r="G1" s="397"/>
      <c r="H1" s="397"/>
      <c r="I1" s="397"/>
      <c r="J1" s="203"/>
      <c r="K1" s="203"/>
      <c r="L1" s="206"/>
      <c r="AA1" s="217" t="s">
        <v>284</v>
      </c>
    </row>
    <row r="2" spans="1:30" ht="14.25" customHeight="1" x14ac:dyDescent="0.4">
      <c r="A2" s="398" t="s">
        <v>243</v>
      </c>
      <c r="B2" s="398"/>
      <c r="C2" s="398"/>
      <c r="D2" s="398"/>
      <c r="E2" s="398"/>
      <c r="F2" s="398"/>
      <c r="G2" s="398"/>
      <c r="H2" s="398"/>
      <c r="I2" s="398"/>
      <c r="J2" s="178"/>
      <c r="K2" s="178"/>
    </row>
    <row r="3" spans="1:30" ht="15" customHeight="1" x14ac:dyDescent="0.4">
      <c r="A3" s="398" t="s">
        <v>244</v>
      </c>
      <c r="B3" s="398"/>
      <c r="C3" s="398"/>
      <c r="D3" s="398"/>
      <c r="E3" s="398"/>
      <c r="F3" s="398"/>
      <c r="G3" s="398"/>
      <c r="H3" s="398"/>
      <c r="I3" s="398"/>
      <c r="J3" s="178"/>
      <c r="K3" s="178"/>
    </row>
    <row r="4" spans="1:30" ht="7.5" customHeight="1" x14ac:dyDescent="0.4">
      <c r="A4" s="179"/>
      <c r="B4" s="179"/>
      <c r="C4" s="179"/>
      <c r="J4" s="178"/>
      <c r="K4" s="178"/>
    </row>
    <row r="5" spans="1:30" ht="35.25" customHeight="1" x14ac:dyDescent="0.4">
      <c r="A5" s="399" t="s">
        <v>245</v>
      </c>
      <c r="B5" s="399"/>
      <c r="C5" s="399"/>
      <c r="D5" s="399"/>
      <c r="E5" s="399"/>
      <c r="F5" s="399"/>
      <c r="G5" s="399"/>
      <c r="H5" s="399"/>
      <c r="I5" s="399"/>
      <c r="J5" s="178"/>
      <c r="K5" s="178"/>
    </row>
    <row r="6" spans="1:30" ht="7.5" customHeight="1" x14ac:dyDescent="0.4">
      <c r="A6" s="179"/>
      <c r="B6" s="179"/>
      <c r="C6" s="179"/>
      <c r="J6" s="178"/>
      <c r="K6" s="178"/>
    </row>
    <row r="7" spans="1:30" s="182" customFormat="1" ht="18.75" customHeight="1" thickBot="1" x14ac:dyDescent="0.45">
      <c r="A7" s="180" t="s">
        <v>246</v>
      </c>
      <c r="B7" s="181"/>
      <c r="C7" s="181"/>
      <c r="D7" s="181"/>
      <c r="E7" s="181"/>
      <c r="F7" s="181"/>
      <c r="G7" s="181"/>
      <c r="H7" s="181"/>
      <c r="I7" s="181"/>
      <c r="J7" s="178"/>
      <c r="K7" s="178"/>
      <c r="L7" s="207" t="s">
        <v>282</v>
      </c>
      <c r="M7" s="208"/>
      <c r="N7" s="209"/>
    </row>
    <row r="8" spans="1:30" ht="29.25" customHeight="1" thickBot="1" x14ac:dyDescent="0.45">
      <c r="A8" s="179"/>
      <c r="B8" s="400" t="s">
        <v>247</v>
      </c>
      <c r="C8" s="401"/>
      <c r="D8" s="401"/>
      <c r="E8" s="402"/>
      <c r="F8" s="401" t="s">
        <v>248</v>
      </c>
      <c r="G8" s="402"/>
      <c r="H8" s="401" t="s">
        <v>249</v>
      </c>
      <c r="I8" s="403"/>
      <c r="J8" s="178"/>
      <c r="K8" s="178"/>
      <c r="L8" s="205" t="s">
        <v>278</v>
      </c>
      <c r="M8" s="205" t="s">
        <v>279</v>
      </c>
      <c r="N8" s="210" t="s">
        <v>280</v>
      </c>
      <c r="O8" s="195"/>
      <c r="P8" s="205" t="s">
        <v>278</v>
      </c>
      <c r="Q8" s="205" t="s">
        <v>279</v>
      </c>
      <c r="R8" s="210" t="s">
        <v>280</v>
      </c>
      <c r="AD8" s="182"/>
    </row>
    <row r="9" spans="1:30" ht="21.75" customHeight="1" thickBot="1" x14ac:dyDescent="0.45">
      <c r="A9" s="179"/>
      <c r="B9" s="183"/>
      <c r="C9" s="404" t="s">
        <v>250</v>
      </c>
      <c r="D9" s="404"/>
      <c r="E9" s="405"/>
      <c r="F9" s="406"/>
      <c r="G9" s="407"/>
      <c r="H9" s="406"/>
      <c r="I9" s="408"/>
      <c r="J9" s="178"/>
      <c r="K9" s="178"/>
      <c r="L9" s="205" t="b">
        <v>0</v>
      </c>
      <c r="M9" s="205" t="b">
        <v>0</v>
      </c>
      <c r="N9" s="205" t="b">
        <v>0</v>
      </c>
      <c r="O9" s="195"/>
      <c r="P9" s="204" t="str">
        <f>IF(L$9=TRUE,"○","")</f>
        <v/>
      </c>
      <c r="Q9" s="212" t="str">
        <f>IF(M$9=TRUE,"○","")</f>
        <v/>
      </c>
      <c r="R9" s="213" t="str">
        <f>IF(N$9=TRUE,"○","")</f>
        <v/>
      </c>
      <c r="AD9" s="182"/>
    </row>
    <row r="10" spans="1:30" s="182" customFormat="1" ht="21.75" customHeight="1" thickBot="1" x14ac:dyDescent="0.45">
      <c r="A10" s="185"/>
      <c r="B10" s="186"/>
      <c r="C10" s="404" t="s">
        <v>288</v>
      </c>
      <c r="D10" s="404"/>
      <c r="E10" s="405"/>
      <c r="F10" s="409"/>
      <c r="G10" s="410"/>
      <c r="H10" s="411"/>
      <c r="I10" s="412"/>
      <c r="J10" s="178"/>
      <c r="K10" s="178"/>
      <c r="L10" s="205" t="b">
        <v>0</v>
      </c>
      <c r="M10" s="205" t="b">
        <v>0</v>
      </c>
      <c r="N10" s="205" t="b">
        <v>0</v>
      </c>
      <c r="P10" s="204" t="str">
        <f>IF(L$10=TRUE,"○","")</f>
        <v/>
      </c>
      <c r="Q10" s="212" t="str">
        <f>IF(M$10=TRUE,"○","")</f>
        <v/>
      </c>
      <c r="R10" s="213" t="str">
        <f>IF(N$10=TRUE,"○","")</f>
        <v/>
      </c>
    </row>
    <row r="11" spans="1:30" s="182" customFormat="1" ht="21.75" customHeight="1" thickBot="1" x14ac:dyDescent="0.45">
      <c r="A11" s="185"/>
      <c r="B11" s="187"/>
      <c r="C11" s="404" t="s">
        <v>251</v>
      </c>
      <c r="D11" s="404"/>
      <c r="E11" s="405"/>
      <c r="F11" s="409"/>
      <c r="G11" s="410"/>
      <c r="H11" s="411"/>
      <c r="I11" s="412"/>
      <c r="J11" s="178"/>
      <c r="K11" s="178"/>
      <c r="L11" s="205" t="b">
        <v>0</v>
      </c>
      <c r="M11" s="205" t="b">
        <v>0</v>
      </c>
      <c r="N11" s="205" t="b">
        <v>0</v>
      </c>
      <c r="P11" s="204" t="str">
        <f>IF(L$11=TRUE,"○","")</f>
        <v/>
      </c>
      <c r="Q11" s="212" t="str">
        <f>IF(M$11=TRUE,"○","")</f>
        <v/>
      </c>
      <c r="R11" s="213" t="str">
        <f>IF(N$11=TRUE,"○","")</f>
        <v/>
      </c>
    </row>
    <row r="12" spans="1:30" s="182" customFormat="1" ht="21.75" customHeight="1" thickBot="1" x14ac:dyDescent="0.45">
      <c r="A12" s="185"/>
      <c r="B12" s="186"/>
      <c r="C12" s="404" t="s">
        <v>252</v>
      </c>
      <c r="D12" s="404"/>
      <c r="E12" s="405"/>
      <c r="F12" s="409"/>
      <c r="G12" s="410"/>
      <c r="H12" s="411"/>
      <c r="I12" s="412"/>
      <c r="J12" s="178"/>
      <c r="K12" s="178"/>
      <c r="L12" s="205" t="b">
        <v>0</v>
      </c>
      <c r="M12" s="205" t="b">
        <v>0</v>
      </c>
      <c r="N12" s="205" t="b">
        <v>0</v>
      </c>
      <c r="P12" s="204" t="str">
        <f>IF(L$12=TRUE,"○","")</f>
        <v/>
      </c>
      <c r="Q12" s="212" t="str">
        <f>IF(M$12=TRUE,"○","")</f>
        <v/>
      </c>
      <c r="R12" s="213" t="str">
        <f>IF(N$12=TRUE,"○","")</f>
        <v/>
      </c>
      <c r="U12" s="189"/>
    </row>
    <row r="13" spans="1:30" s="182" customFormat="1" ht="21.75" customHeight="1" thickBot="1" x14ac:dyDescent="0.45">
      <c r="A13" s="185"/>
      <c r="B13" s="186"/>
      <c r="C13" s="404" t="s">
        <v>253</v>
      </c>
      <c r="D13" s="404"/>
      <c r="E13" s="405"/>
      <c r="F13" s="409"/>
      <c r="G13" s="410"/>
      <c r="H13" s="411"/>
      <c r="I13" s="412"/>
      <c r="J13" s="178"/>
      <c r="K13" s="178"/>
      <c r="L13" s="205" t="b">
        <v>0</v>
      </c>
      <c r="M13" s="205" t="b">
        <v>0</v>
      </c>
      <c r="N13" s="205" t="b">
        <v>0</v>
      </c>
      <c r="P13" s="204" t="str">
        <f>IF(L$13=TRUE,"○","")</f>
        <v/>
      </c>
      <c r="Q13" s="212" t="str">
        <f>IF(M$13=TRUE,"○","")</f>
        <v/>
      </c>
      <c r="R13" s="213" t="str">
        <f>IF(N$13=TRUE,"○","")</f>
        <v/>
      </c>
    </row>
    <row r="14" spans="1:30" s="182" customFormat="1" ht="30" customHeight="1" thickBot="1" x14ac:dyDescent="0.45">
      <c r="A14" s="185"/>
      <c r="B14" s="186"/>
      <c r="C14" s="184" t="s">
        <v>196</v>
      </c>
      <c r="D14" s="426"/>
      <c r="E14" s="427"/>
      <c r="F14" s="427"/>
      <c r="G14" s="427"/>
      <c r="H14" s="427"/>
      <c r="I14" s="428"/>
      <c r="J14" s="178"/>
      <c r="K14" s="178"/>
      <c r="L14" s="216" t="b">
        <v>0</v>
      </c>
      <c r="M14" s="211"/>
      <c r="N14" s="209"/>
      <c r="P14" s="204" t="str">
        <f>IF(L$14=TRUE,"○","")</f>
        <v/>
      </c>
    </row>
    <row r="15" spans="1:30" s="182" customFormat="1" ht="11.25" customHeight="1" x14ac:dyDescent="0.4">
      <c r="A15" s="185"/>
      <c r="B15" s="185"/>
      <c r="D15" s="190"/>
      <c r="E15" s="190"/>
      <c r="F15" s="190"/>
      <c r="G15" s="190"/>
      <c r="H15" s="190"/>
      <c r="I15" s="190"/>
      <c r="J15" s="178"/>
      <c r="K15" s="178"/>
      <c r="L15" s="207"/>
      <c r="M15" s="211"/>
      <c r="N15" s="209"/>
    </row>
    <row r="16" spans="1:30" s="182" customFormat="1" ht="18.75" customHeight="1" x14ac:dyDescent="0.4">
      <c r="A16" s="180" t="s">
        <v>254</v>
      </c>
      <c r="B16" s="181"/>
      <c r="C16" s="181"/>
      <c r="D16" s="181"/>
      <c r="E16" s="181"/>
      <c r="F16" s="181"/>
      <c r="G16" s="181"/>
      <c r="H16" s="181"/>
      <c r="I16" s="181"/>
      <c r="J16" s="178"/>
      <c r="K16" s="178"/>
      <c r="L16" s="205" t="s">
        <v>281</v>
      </c>
      <c r="M16" s="208"/>
      <c r="N16" s="209"/>
      <c r="P16" s="205" t="s">
        <v>278</v>
      </c>
    </row>
    <row r="17" spans="1:22" ht="18.95" customHeight="1" x14ac:dyDescent="0.4">
      <c r="A17" s="180"/>
      <c r="B17" s="180"/>
      <c r="C17" s="188" t="s">
        <v>255</v>
      </c>
      <c r="D17" s="180"/>
      <c r="E17" s="180"/>
      <c r="F17" s="191"/>
      <c r="G17" s="180"/>
      <c r="H17" s="192"/>
      <c r="I17" s="192"/>
      <c r="J17" s="178"/>
      <c r="K17" s="178"/>
      <c r="L17" s="205" t="b">
        <v>0</v>
      </c>
      <c r="M17" s="201"/>
      <c r="N17" s="191"/>
      <c r="O17" s="193"/>
      <c r="P17" s="204" t="str">
        <f>IF(L$17=TRUE,"○","")</f>
        <v/>
      </c>
      <c r="Q17" s="193"/>
      <c r="R17" s="193"/>
      <c r="S17" s="193"/>
      <c r="T17" s="193"/>
    </row>
    <row r="18" spans="1:22" ht="18.95" customHeight="1" x14ac:dyDescent="0.4">
      <c r="A18" s="180"/>
      <c r="B18" s="180"/>
      <c r="C18" s="188" t="s">
        <v>256</v>
      </c>
      <c r="D18" s="180"/>
      <c r="E18" s="180"/>
      <c r="F18" s="191"/>
      <c r="G18" s="180"/>
      <c r="H18" s="192"/>
      <c r="I18" s="192"/>
      <c r="J18" s="178"/>
      <c r="K18" s="178"/>
      <c r="L18" s="205" t="b">
        <v>0</v>
      </c>
      <c r="M18" s="201"/>
      <c r="N18" s="191"/>
      <c r="O18" s="193"/>
      <c r="P18" s="204" t="str">
        <f>IF(L$18=TRUE,"○","")</f>
        <v/>
      </c>
      <c r="Q18" s="193"/>
      <c r="R18" s="193"/>
      <c r="S18" s="193"/>
      <c r="T18" s="193"/>
    </row>
    <row r="19" spans="1:22" ht="18.95" customHeight="1" x14ac:dyDescent="0.4">
      <c r="A19" s="180"/>
      <c r="B19" s="180"/>
      <c r="C19" s="188" t="s">
        <v>257</v>
      </c>
      <c r="D19" s="180"/>
      <c r="E19" s="180"/>
      <c r="F19" s="191"/>
      <c r="G19" s="180"/>
      <c r="H19" s="192"/>
      <c r="I19" s="192"/>
      <c r="J19" s="178"/>
      <c r="K19" s="178"/>
      <c r="L19" s="205" t="b">
        <v>0</v>
      </c>
      <c r="M19" s="201"/>
      <c r="N19" s="191"/>
      <c r="O19" s="193"/>
      <c r="P19" s="204" t="str">
        <f>IF(L$19=TRUE,"○","")</f>
        <v/>
      </c>
      <c r="Q19" s="193"/>
      <c r="R19" s="193"/>
      <c r="S19" s="193"/>
      <c r="T19" s="193"/>
    </row>
    <row r="20" spans="1:22" ht="18.95" customHeight="1" x14ac:dyDescent="0.4">
      <c r="A20" s="180"/>
      <c r="B20" s="180"/>
      <c r="C20" s="188" t="s">
        <v>258</v>
      </c>
      <c r="D20" s="180"/>
      <c r="E20" s="180"/>
      <c r="F20" s="191"/>
      <c r="G20" s="180"/>
      <c r="H20" s="192"/>
      <c r="I20" s="192"/>
      <c r="J20" s="178"/>
      <c r="K20" s="178"/>
      <c r="L20" s="205" t="b">
        <v>0</v>
      </c>
      <c r="M20" s="201"/>
      <c r="N20" s="191"/>
      <c r="O20" s="193"/>
      <c r="P20" s="204" t="str">
        <f>IF(L$20=TRUE,"○","")</f>
        <v/>
      </c>
      <c r="Q20" s="193"/>
      <c r="R20" s="193"/>
      <c r="S20" s="193"/>
      <c r="T20" s="193"/>
    </row>
    <row r="21" spans="1:22" ht="18.95" customHeight="1" x14ac:dyDescent="0.4">
      <c r="A21" s="180"/>
      <c r="B21" s="180"/>
      <c r="C21" s="188" t="s">
        <v>276</v>
      </c>
      <c r="D21" s="180"/>
      <c r="E21" s="416"/>
      <c r="F21" s="416"/>
      <c r="G21" s="416"/>
      <c r="H21" s="416"/>
      <c r="I21" s="416"/>
      <c r="J21" s="178"/>
      <c r="K21" s="178"/>
      <c r="L21" s="205" t="b">
        <v>0</v>
      </c>
      <c r="M21" s="201"/>
      <c r="N21" s="191"/>
      <c r="O21" s="193"/>
      <c r="P21" s="204" t="str">
        <f>IF(L$21=TRUE,"○","")</f>
        <v/>
      </c>
      <c r="Q21" s="193"/>
      <c r="R21" s="193"/>
      <c r="S21" s="193"/>
      <c r="T21" s="193"/>
    </row>
    <row r="22" spans="1:22" s="182" customFormat="1" ht="7.5" customHeight="1" x14ac:dyDescent="0.4">
      <c r="A22" s="190"/>
      <c r="B22" s="190"/>
      <c r="C22" s="190"/>
      <c r="D22" s="190"/>
      <c r="E22" s="190"/>
      <c r="F22" s="190"/>
      <c r="G22" s="190"/>
      <c r="H22" s="190"/>
      <c r="I22" s="190"/>
      <c r="J22" s="178"/>
      <c r="K22" s="178"/>
      <c r="L22" s="207"/>
      <c r="M22" s="208"/>
      <c r="N22" s="209"/>
    </row>
    <row r="23" spans="1:22" s="182" customFormat="1" ht="19.5" customHeight="1" x14ac:dyDescent="0.4">
      <c r="A23" s="180" t="s">
        <v>259</v>
      </c>
      <c r="B23" s="181"/>
      <c r="C23" s="181"/>
      <c r="D23" s="181"/>
      <c r="E23" s="181"/>
      <c r="F23" s="181"/>
      <c r="G23" s="181"/>
      <c r="H23" s="181"/>
      <c r="I23" s="181"/>
      <c r="J23" s="178"/>
      <c r="K23" s="178"/>
      <c r="L23" s="207"/>
      <c r="M23" s="208"/>
      <c r="N23" s="209"/>
    </row>
    <row r="24" spans="1:22" ht="51" customHeight="1" x14ac:dyDescent="0.4">
      <c r="A24" s="413"/>
      <c r="B24" s="414"/>
      <c r="C24" s="414"/>
      <c r="D24" s="414"/>
      <c r="E24" s="414"/>
      <c r="F24" s="414"/>
      <c r="G24" s="414"/>
      <c r="H24" s="414"/>
      <c r="I24" s="415"/>
      <c r="J24" s="178"/>
      <c r="K24" s="178"/>
    </row>
    <row r="25" spans="1:22" s="195" customFormat="1" ht="11.25" customHeight="1" x14ac:dyDescent="0.25">
      <c r="A25" s="180"/>
      <c r="B25" s="180"/>
      <c r="C25" s="180"/>
      <c r="D25" s="191"/>
      <c r="E25" s="191"/>
      <c r="F25" s="191"/>
      <c r="G25" s="194"/>
      <c r="H25" s="192"/>
      <c r="I25" s="194"/>
      <c r="J25" s="178"/>
      <c r="K25" s="178"/>
      <c r="L25" s="207"/>
      <c r="M25" s="201"/>
      <c r="N25" s="206"/>
    </row>
    <row r="26" spans="1:22" ht="18.75" customHeight="1" x14ac:dyDescent="0.4">
      <c r="A26" s="180" t="s">
        <v>260</v>
      </c>
      <c r="B26" s="181"/>
      <c r="C26" s="181"/>
      <c r="D26" s="181"/>
      <c r="E26" s="181"/>
      <c r="F26" s="181"/>
      <c r="G26" s="181"/>
      <c r="H26" s="181"/>
      <c r="I26" s="181"/>
      <c r="J26" s="178"/>
      <c r="K26" s="178"/>
      <c r="L26" s="205" t="s">
        <v>299</v>
      </c>
      <c r="M26" s="201"/>
      <c r="N26" s="206"/>
      <c r="O26" s="195"/>
      <c r="P26" s="205" t="s">
        <v>278</v>
      </c>
      <c r="Q26" s="195"/>
      <c r="R26" s="195"/>
      <c r="S26" s="195"/>
      <c r="T26" s="195"/>
      <c r="U26" s="195"/>
      <c r="V26" s="195"/>
    </row>
    <row r="27" spans="1:22" s="182" customFormat="1" ht="18.95" customHeight="1" x14ac:dyDescent="0.4">
      <c r="A27" s="190"/>
      <c r="B27" s="190"/>
      <c r="C27" s="193" t="s">
        <v>261</v>
      </c>
      <c r="D27" s="190"/>
      <c r="E27" s="190"/>
      <c r="F27" s="196"/>
      <c r="G27" s="193" t="s">
        <v>262</v>
      </c>
      <c r="H27" s="177"/>
      <c r="I27" s="190"/>
      <c r="J27" s="178"/>
      <c r="K27" s="178"/>
      <c r="L27" s="205" t="b">
        <v>0</v>
      </c>
      <c r="M27" s="205" t="b">
        <v>0</v>
      </c>
      <c r="P27" s="204" t="str">
        <f>IF(L$27=TRUE,"○","")</f>
        <v/>
      </c>
      <c r="Q27" s="204" t="str">
        <f>IF(M$27=TRUE,"○","")</f>
        <v/>
      </c>
    </row>
    <row r="28" spans="1:22" ht="18.95" customHeight="1" x14ac:dyDescent="0.4">
      <c r="C28" s="193" t="s">
        <v>263</v>
      </c>
      <c r="F28" s="196"/>
      <c r="G28" s="193" t="s">
        <v>264</v>
      </c>
      <c r="J28" s="178"/>
      <c r="K28" s="178"/>
      <c r="L28" s="205" t="b">
        <v>0</v>
      </c>
      <c r="M28" s="205" t="b">
        <v>0</v>
      </c>
      <c r="P28" s="204" t="str">
        <f>IF(L$28=TRUE,"○","")</f>
        <v/>
      </c>
      <c r="Q28" s="204" t="str">
        <f>IF(M$28=TRUE,"○","")</f>
        <v/>
      </c>
    </row>
    <row r="29" spans="1:22" ht="21.75" customHeight="1" x14ac:dyDescent="0.4">
      <c r="C29" s="193" t="s">
        <v>275</v>
      </c>
      <c r="E29" s="416"/>
      <c r="F29" s="416"/>
      <c r="G29" s="416"/>
      <c r="H29" s="416"/>
      <c r="I29" s="416"/>
      <c r="J29" s="178"/>
      <c r="K29" s="178"/>
      <c r="L29" s="205" t="b">
        <v>0</v>
      </c>
      <c r="P29" s="204" t="str">
        <f>IF(L$29=TRUE,"○","")</f>
        <v/>
      </c>
    </row>
    <row r="30" spans="1:22" ht="7.5" customHeight="1" x14ac:dyDescent="0.4">
      <c r="J30" s="178"/>
      <c r="K30" s="178"/>
    </row>
    <row r="31" spans="1:22" s="182" customFormat="1" ht="19.5" customHeight="1" x14ac:dyDescent="0.4">
      <c r="A31" s="421" t="s">
        <v>265</v>
      </c>
      <c r="B31" s="421"/>
      <c r="C31" s="421"/>
      <c r="D31" s="421"/>
      <c r="E31" s="421"/>
      <c r="F31" s="421"/>
      <c r="G31" s="421"/>
      <c r="H31" s="421"/>
      <c r="I31" s="421"/>
      <c r="J31" s="421"/>
      <c r="K31" s="178"/>
      <c r="M31" s="208"/>
      <c r="N31" s="209"/>
    </row>
    <row r="32" spans="1:22" ht="51" customHeight="1" x14ac:dyDescent="0.4">
      <c r="A32" s="413"/>
      <c r="B32" s="414"/>
      <c r="C32" s="414"/>
      <c r="D32" s="414"/>
      <c r="E32" s="414"/>
      <c r="F32" s="414"/>
      <c r="G32" s="414"/>
      <c r="H32" s="414"/>
      <c r="I32" s="415"/>
      <c r="J32" s="178"/>
      <c r="K32" s="178"/>
      <c r="M32" s="197"/>
      <c r="N32" s="191"/>
      <c r="O32" s="193"/>
      <c r="P32" s="193"/>
      <c r="Q32" s="193"/>
      <c r="R32" s="193"/>
      <c r="S32" s="193"/>
      <c r="T32" s="193"/>
    </row>
    <row r="33" spans="1:22" ht="11.25" customHeight="1" x14ac:dyDescent="0.4">
      <c r="A33" s="197"/>
      <c r="B33" s="197"/>
      <c r="C33" s="197"/>
      <c r="D33" s="197"/>
      <c r="E33" s="197"/>
      <c r="F33" s="193"/>
      <c r="G33" s="193"/>
      <c r="H33" s="193"/>
      <c r="I33" s="193"/>
      <c r="J33" s="178"/>
      <c r="K33" s="178"/>
      <c r="M33" s="201"/>
      <c r="N33" s="206"/>
      <c r="O33" s="195"/>
      <c r="P33" s="195"/>
      <c r="Q33" s="195"/>
      <c r="R33" s="195"/>
      <c r="S33" s="195"/>
      <c r="T33" s="195"/>
      <c r="U33" s="195"/>
      <c r="V33" s="195"/>
    </row>
    <row r="34" spans="1:22" ht="18.75" customHeight="1" x14ac:dyDescent="0.4">
      <c r="A34" s="180" t="s">
        <v>266</v>
      </c>
      <c r="B34" s="181"/>
      <c r="C34" s="181"/>
      <c r="D34" s="181"/>
      <c r="E34" s="181"/>
      <c r="F34" s="181"/>
      <c r="G34" s="181"/>
      <c r="H34" s="181"/>
      <c r="I34" s="181"/>
      <c r="J34" s="178"/>
      <c r="K34" s="178"/>
      <c r="M34" s="201"/>
      <c r="N34" s="206"/>
      <c r="O34" s="195"/>
      <c r="P34" s="195"/>
      <c r="Q34" s="195"/>
      <c r="R34" s="195"/>
      <c r="S34" s="195"/>
      <c r="T34" s="195"/>
      <c r="U34" s="195"/>
      <c r="V34" s="195"/>
    </row>
    <row r="35" spans="1:22" ht="32.25" customHeight="1" x14ac:dyDescent="0.4">
      <c r="A35" s="429" t="s">
        <v>267</v>
      </c>
      <c r="B35" s="429"/>
      <c r="C35" s="429"/>
      <c r="D35" s="429"/>
      <c r="E35" s="429"/>
      <c r="F35" s="429"/>
      <c r="G35" s="429"/>
      <c r="H35" s="429"/>
      <c r="I35" s="429"/>
      <c r="J35" s="198"/>
      <c r="K35" s="198"/>
      <c r="L35" s="205" t="s">
        <v>283</v>
      </c>
      <c r="M35" s="201"/>
      <c r="N35" s="206"/>
      <c r="O35" s="195"/>
      <c r="P35" s="195"/>
      <c r="Q35" s="195"/>
      <c r="R35" s="195"/>
      <c r="S35" s="195"/>
      <c r="T35" s="195"/>
      <c r="U35" s="195"/>
      <c r="V35" s="195"/>
    </row>
    <row r="36" spans="1:22" ht="5.25" customHeight="1" x14ac:dyDescent="0.4">
      <c r="A36" s="197"/>
      <c r="B36" s="197"/>
      <c r="C36" s="197"/>
      <c r="D36" s="197"/>
      <c r="E36" s="197"/>
      <c r="F36" s="193"/>
      <c r="G36" s="193"/>
      <c r="H36" s="193"/>
      <c r="I36" s="193"/>
      <c r="J36" s="193"/>
      <c r="K36" s="193"/>
      <c r="M36" s="201"/>
      <c r="N36" s="206"/>
      <c r="O36" s="195"/>
      <c r="P36" s="195"/>
      <c r="Q36" s="195"/>
      <c r="R36" s="195"/>
      <c r="S36" s="195"/>
      <c r="T36" s="195"/>
      <c r="U36" s="195"/>
      <c r="V36" s="195"/>
    </row>
    <row r="37" spans="1:22" s="182" customFormat="1" ht="18.95" customHeight="1" x14ac:dyDescent="0.4">
      <c r="A37" s="190"/>
      <c r="B37" s="190"/>
      <c r="C37" s="193" t="s">
        <v>268</v>
      </c>
      <c r="D37" s="190"/>
      <c r="E37" s="190"/>
      <c r="F37" s="190"/>
      <c r="G37" s="190"/>
      <c r="H37" s="190"/>
      <c r="I37" s="190"/>
      <c r="J37" s="199"/>
      <c r="K37" s="190"/>
      <c r="L37" s="205" t="b">
        <v>0</v>
      </c>
      <c r="M37" s="208"/>
      <c r="N37" s="204" t="str">
        <f>IF(L$37=TRUE,"○","")</f>
        <v/>
      </c>
    </row>
    <row r="38" spans="1:22" ht="18.95" customHeight="1" x14ac:dyDescent="0.4">
      <c r="C38" s="193" t="s">
        <v>269</v>
      </c>
      <c r="L38" s="205" t="b">
        <v>0</v>
      </c>
      <c r="N38" s="204" t="str">
        <f>IF(L$38=TRUE,"○","")</f>
        <v/>
      </c>
    </row>
    <row r="39" spans="1:22" ht="18.95" customHeight="1" x14ac:dyDescent="0.4">
      <c r="C39" s="193" t="s">
        <v>270</v>
      </c>
      <c r="L39" s="214" t="b">
        <v>0</v>
      </c>
      <c r="N39" s="204" t="str">
        <f>IF(L$39=TRUE,"○","")</f>
        <v/>
      </c>
    </row>
    <row r="40" spans="1:22" ht="18.95" customHeight="1" x14ac:dyDescent="0.4">
      <c r="C40" s="193" t="s">
        <v>277</v>
      </c>
      <c r="E40" s="416"/>
      <c r="F40" s="416"/>
      <c r="G40" s="416"/>
      <c r="H40" s="416"/>
      <c r="I40" s="416"/>
      <c r="L40" s="205" t="b">
        <v>0</v>
      </c>
      <c r="N40" s="204" t="str">
        <f>IF(L$40=TRUE,"○","")</f>
        <v/>
      </c>
    </row>
    <row r="41" spans="1:22" ht="7.5" customHeight="1" x14ac:dyDescent="0.4">
      <c r="L41" s="215"/>
    </row>
    <row r="42" spans="1:22" s="182" customFormat="1" ht="19.5" customHeight="1" x14ac:dyDescent="0.4">
      <c r="A42" s="180" t="s">
        <v>271</v>
      </c>
      <c r="B42" s="200"/>
      <c r="C42" s="200"/>
      <c r="D42" s="200"/>
      <c r="E42" s="200"/>
      <c r="F42" s="200"/>
      <c r="G42" s="200"/>
      <c r="H42" s="200"/>
      <c r="I42" s="200"/>
      <c r="J42" s="177"/>
      <c r="K42" s="177"/>
      <c r="L42" s="207"/>
      <c r="M42" s="208"/>
      <c r="N42" s="209"/>
    </row>
    <row r="43" spans="1:22" ht="72.75" customHeight="1" x14ac:dyDescent="0.4">
      <c r="A43" s="413"/>
      <c r="B43" s="414"/>
      <c r="C43" s="414"/>
      <c r="D43" s="414"/>
      <c r="E43" s="414"/>
      <c r="F43" s="414"/>
      <c r="G43" s="414"/>
      <c r="H43" s="414"/>
      <c r="I43" s="415"/>
      <c r="M43" s="197"/>
      <c r="N43" s="191"/>
      <c r="O43" s="193"/>
      <c r="P43" s="193"/>
      <c r="Q43" s="193"/>
      <c r="R43" s="193"/>
      <c r="S43" s="193"/>
      <c r="T43" s="193"/>
    </row>
    <row r="44" spans="1:22" ht="9" customHeight="1" x14ac:dyDescent="0.4">
      <c r="A44" s="201"/>
      <c r="B44" s="201"/>
      <c r="C44" s="201"/>
      <c r="D44" s="201"/>
      <c r="E44" s="201"/>
      <c r="F44" s="201"/>
      <c r="G44" s="201"/>
      <c r="H44" s="201"/>
      <c r="I44" s="201"/>
      <c r="M44" s="197"/>
      <c r="N44" s="191"/>
      <c r="O44" s="193"/>
      <c r="P44" s="193"/>
      <c r="Q44" s="193"/>
      <c r="R44" s="193"/>
      <c r="S44" s="193"/>
      <c r="T44" s="193"/>
    </row>
    <row r="45" spans="1:22" s="182" customFormat="1" ht="16.5" customHeight="1" x14ac:dyDescent="0.4">
      <c r="A45" s="180" t="s">
        <v>272</v>
      </c>
      <c r="B45" s="181"/>
      <c r="C45" s="181"/>
      <c r="D45" s="181"/>
      <c r="E45" s="181"/>
      <c r="F45" s="181"/>
      <c r="G45" s="181"/>
      <c r="H45" s="181"/>
      <c r="I45" s="181"/>
      <c r="J45" s="177"/>
      <c r="K45" s="177"/>
      <c r="L45" s="207"/>
      <c r="M45" s="209"/>
      <c r="N45" s="209"/>
    </row>
    <row r="46" spans="1:22" s="182" customFormat="1" ht="33" customHeight="1" x14ac:dyDescent="0.4">
      <c r="A46" s="423" t="s">
        <v>273</v>
      </c>
      <c r="B46" s="423"/>
      <c r="C46" s="423"/>
      <c r="D46" s="423"/>
      <c r="E46" s="423"/>
      <c r="F46" s="423"/>
      <c r="G46" s="423"/>
      <c r="H46" s="423"/>
      <c r="I46" s="423"/>
      <c r="J46" s="177"/>
      <c r="K46" s="177"/>
      <c r="L46" s="207"/>
      <c r="M46" s="209"/>
      <c r="N46" s="209"/>
    </row>
    <row r="47" spans="1:22" ht="6" customHeight="1" x14ac:dyDescent="0.4">
      <c r="A47" s="201"/>
      <c r="B47" s="201"/>
      <c r="C47" s="201"/>
      <c r="D47" s="201"/>
      <c r="E47" s="201"/>
      <c r="F47" s="201"/>
      <c r="G47" s="201"/>
      <c r="H47" s="201"/>
      <c r="I47" s="201"/>
      <c r="M47" s="196"/>
    </row>
    <row r="48" spans="1:22" s="182" customFormat="1" ht="27" customHeight="1" x14ac:dyDescent="0.4">
      <c r="A48" s="424" t="s">
        <v>313</v>
      </c>
      <c r="B48" s="424"/>
      <c r="C48" s="424"/>
      <c r="D48" s="424"/>
      <c r="E48" s="424"/>
      <c r="F48" s="424"/>
      <c r="G48" s="424"/>
      <c r="H48" s="424"/>
      <c r="I48" s="424"/>
      <c r="J48" s="177"/>
      <c r="K48" s="177"/>
      <c r="L48" s="207"/>
      <c r="M48" s="209"/>
      <c r="N48" s="209"/>
    </row>
    <row r="49" spans="1:14" s="182" customFormat="1" ht="18" customHeight="1" x14ac:dyDescent="0.4">
      <c r="A49" s="425" t="s">
        <v>274</v>
      </c>
      <c r="B49" s="425"/>
      <c r="C49" s="425"/>
      <c r="D49" s="425"/>
      <c r="E49" s="425"/>
      <c r="F49" s="425"/>
      <c r="G49" s="425"/>
      <c r="H49" s="425"/>
      <c r="I49" s="425"/>
      <c r="J49" s="177"/>
      <c r="K49" s="177"/>
      <c r="L49" s="207"/>
      <c r="M49" s="196"/>
      <c r="N49" s="196"/>
    </row>
    <row r="50" spans="1:14" s="182" customFormat="1" ht="24" customHeight="1" x14ac:dyDescent="0.4">
      <c r="A50" s="202"/>
      <c r="B50" s="202"/>
      <c r="C50" s="202"/>
      <c r="D50" s="177"/>
      <c r="E50" s="177"/>
      <c r="F50" s="177"/>
      <c r="G50" s="177"/>
      <c r="H50" s="177"/>
      <c r="I50" s="177"/>
      <c r="J50" s="177"/>
      <c r="K50" s="177"/>
      <c r="L50" s="207"/>
      <c r="M50" s="209"/>
      <c r="N50" s="209"/>
    </row>
    <row r="51" spans="1:14" s="182" customFormat="1" ht="18.95" customHeight="1" x14ac:dyDescent="0.4">
      <c r="A51" s="217" t="s">
        <v>284</v>
      </c>
      <c r="E51" s="190"/>
      <c r="F51" s="190"/>
      <c r="G51" s="190"/>
      <c r="H51" s="190"/>
      <c r="I51" s="190"/>
      <c r="J51" s="190"/>
      <c r="K51" s="190"/>
      <c r="L51" s="209"/>
      <c r="M51" s="209"/>
      <c r="N51" s="209"/>
    </row>
    <row r="52" spans="1:14" s="182" customFormat="1" ht="18.95" customHeight="1" x14ac:dyDescent="0.4">
      <c r="A52" s="190"/>
      <c r="E52" s="190"/>
      <c r="F52" s="190"/>
      <c r="G52" s="190"/>
      <c r="H52" s="190"/>
      <c r="I52" s="190"/>
      <c r="J52" s="190"/>
      <c r="K52" s="190"/>
      <c r="L52" s="209"/>
      <c r="M52" s="209"/>
      <c r="N52" s="209"/>
    </row>
    <row r="53" spans="1:14" s="182" customFormat="1" ht="18.95" customHeight="1" x14ac:dyDescent="0.4">
      <c r="A53" s="190"/>
      <c r="E53" s="190"/>
      <c r="F53" s="190"/>
      <c r="G53" s="190"/>
      <c r="H53" s="190"/>
      <c r="I53" s="190"/>
      <c r="J53" s="190"/>
      <c r="K53" s="190"/>
      <c r="L53" s="209"/>
      <c r="M53" s="209"/>
      <c r="N53" s="209"/>
    </row>
    <row r="54" spans="1:14" s="182" customFormat="1" ht="24" customHeight="1" x14ac:dyDescent="0.4">
      <c r="A54" s="417"/>
      <c r="B54" s="417"/>
      <c r="C54" s="417"/>
      <c r="D54" s="417"/>
      <c r="E54" s="417"/>
      <c r="F54" s="417"/>
      <c r="G54" s="417"/>
      <c r="H54" s="417"/>
      <c r="I54" s="417"/>
      <c r="J54" s="417"/>
      <c r="K54" s="417"/>
      <c r="L54" s="209"/>
      <c r="M54" s="209"/>
      <c r="N54" s="209"/>
    </row>
    <row r="55" spans="1:14" ht="54.75" customHeight="1" x14ac:dyDescent="0.4">
      <c r="A55" s="418"/>
      <c r="B55" s="418"/>
      <c r="C55" s="418"/>
      <c r="D55" s="418"/>
      <c r="E55" s="418"/>
      <c r="F55" s="418"/>
      <c r="G55" s="418"/>
      <c r="H55" s="418"/>
      <c r="I55" s="418"/>
      <c r="J55" s="418"/>
      <c r="K55" s="418"/>
      <c r="L55" s="196"/>
      <c r="M55" s="196"/>
    </row>
    <row r="56" spans="1:14" ht="21" customHeight="1" x14ac:dyDescent="0.4">
      <c r="A56" s="421"/>
      <c r="B56" s="421"/>
      <c r="C56" s="421"/>
      <c r="D56" s="421"/>
      <c r="E56" s="421"/>
      <c r="F56" s="421"/>
      <c r="G56" s="421"/>
      <c r="H56" s="421"/>
      <c r="I56" s="421"/>
      <c r="J56" s="421"/>
      <c r="K56" s="421"/>
      <c r="L56" s="208"/>
      <c r="M56" s="208"/>
      <c r="N56" s="209"/>
    </row>
    <row r="57" spans="1:14" ht="40.5" customHeight="1" x14ac:dyDescent="0.4">
      <c r="A57" s="418"/>
      <c r="B57" s="418"/>
      <c r="C57" s="418"/>
      <c r="D57" s="418"/>
      <c r="E57" s="418"/>
      <c r="F57" s="418"/>
      <c r="G57" s="418"/>
      <c r="H57" s="418"/>
      <c r="I57" s="418"/>
      <c r="J57" s="418"/>
      <c r="K57" s="418"/>
      <c r="L57" s="208"/>
      <c r="M57" s="208"/>
      <c r="N57" s="209"/>
    </row>
    <row r="58" spans="1:14" ht="17.25" customHeight="1" x14ac:dyDescent="0.4">
      <c r="E58" s="419"/>
      <c r="F58" s="419"/>
    </row>
    <row r="59" spans="1:14" x14ac:dyDescent="0.25">
      <c r="B59" s="190"/>
      <c r="C59" s="188"/>
      <c r="D59" s="190"/>
      <c r="E59" s="419"/>
      <c r="F59" s="419"/>
      <c r="L59" s="218"/>
    </row>
    <row r="60" spans="1:14" x14ac:dyDescent="0.25">
      <c r="B60" s="190"/>
      <c r="C60" s="188"/>
      <c r="D60" s="190"/>
    </row>
    <row r="61" spans="1:14" x14ac:dyDescent="0.25">
      <c r="B61" s="190"/>
      <c r="C61" s="188"/>
      <c r="D61" s="190"/>
    </row>
    <row r="64" spans="1:14" ht="34.5" customHeight="1" x14ac:dyDescent="0.4"/>
    <row r="66" spans="1:22" s="182" customFormat="1" ht="47.25" customHeight="1" x14ac:dyDescent="0.4">
      <c r="A66" s="420"/>
      <c r="B66" s="420"/>
      <c r="C66" s="420"/>
      <c r="D66" s="420"/>
      <c r="E66" s="420"/>
      <c r="F66" s="420"/>
      <c r="G66" s="420"/>
      <c r="H66" s="420"/>
      <c r="I66" s="420"/>
      <c r="J66" s="420"/>
      <c r="K66" s="420"/>
      <c r="L66" s="207"/>
      <c r="M66" s="207"/>
      <c r="N66" s="196"/>
    </row>
    <row r="68" spans="1:22" x14ac:dyDescent="0.4">
      <c r="A68" s="182"/>
      <c r="B68" s="182"/>
      <c r="C68" s="219"/>
      <c r="D68" s="219"/>
      <c r="E68" s="219"/>
      <c r="F68" s="219"/>
      <c r="G68" s="220"/>
      <c r="H68" s="219"/>
      <c r="I68" s="219"/>
      <c r="J68" s="219"/>
      <c r="K68" s="220"/>
      <c r="L68" s="208"/>
      <c r="M68" s="208"/>
      <c r="N68" s="209"/>
    </row>
    <row r="69" spans="1:22" s="195" customFormat="1" ht="49.5" customHeight="1" x14ac:dyDescent="0.4">
      <c r="A69" s="196"/>
      <c r="B69" s="196"/>
      <c r="C69" s="196"/>
      <c r="D69" s="177"/>
      <c r="E69" s="177"/>
      <c r="F69" s="177"/>
      <c r="G69" s="177"/>
      <c r="H69" s="177"/>
      <c r="I69" s="177"/>
      <c r="J69" s="177"/>
      <c r="K69" s="177"/>
      <c r="L69" s="207"/>
      <c r="M69" s="207"/>
      <c r="N69" s="196"/>
    </row>
    <row r="70" spans="1:22" s="182" customFormat="1" ht="19.5" customHeight="1" x14ac:dyDescent="0.4">
      <c r="A70" s="417"/>
      <c r="B70" s="417"/>
      <c r="C70" s="417"/>
      <c r="D70" s="417"/>
      <c r="E70" s="417"/>
      <c r="F70" s="417"/>
      <c r="G70" s="417"/>
      <c r="H70" s="417"/>
      <c r="I70" s="417"/>
      <c r="J70" s="417"/>
      <c r="K70" s="417"/>
      <c r="L70" s="208"/>
      <c r="M70" s="208"/>
      <c r="N70" s="209"/>
    </row>
    <row r="71" spans="1:22" ht="47.25" customHeight="1" x14ac:dyDescent="0.4">
      <c r="A71" s="418"/>
      <c r="B71" s="418"/>
      <c r="C71" s="418"/>
      <c r="D71" s="418"/>
      <c r="E71" s="418"/>
      <c r="F71" s="418"/>
      <c r="G71" s="418"/>
      <c r="H71" s="418"/>
      <c r="I71" s="418"/>
      <c r="J71" s="418"/>
      <c r="K71" s="418"/>
    </row>
    <row r="72" spans="1:22" s="182" customFormat="1" ht="40.5" customHeight="1" x14ac:dyDescent="0.4">
      <c r="A72" s="177"/>
      <c r="B72" s="177"/>
      <c r="C72" s="177"/>
      <c r="D72" s="177"/>
      <c r="E72" s="177"/>
      <c r="F72" s="177"/>
      <c r="G72" s="177"/>
      <c r="H72" s="177"/>
      <c r="I72" s="177"/>
      <c r="J72" s="177"/>
      <c r="K72" s="177"/>
      <c r="L72" s="207"/>
      <c r="M72" s="207"/>
      <c r="N72" s="196"/>
    </row>
    <row r="73" spans="1:22" x14ac:dyDescent="0.4">
      <c r="A73" s="195"/>
      <c r="B73" s="195"/>
      <c r="C73" s="219"/>
      <c r="D73" s="219"/>
      <c r="E73" s="219"/>
      <c r="F73" s="219"/>
      <c r="G73" s="219"/>
      <c r="H73" s="219"/>
      <c r="I73" s="219"/>
      <c r="J73" s="219"/>
      <c r="K73" s="220"/>
      <c r="L73" s="221"/>
      <c r="M73" s="201"/>
      <c r="N73" s="215"/>
    </row>
    <row r="74" spans="1:22" ht="36" customHeight="1" x14ac:dyDescent="0.4">
      <c r="A74" s="421"/>
      <c r="B74" s="421"/>
      <c r="C74" s="421"/>
      <c r="D74" s="421"/>
      <c r="E74" s="421"/>
      <c r="F74" s="421"/>
      <c r="G74" s="421"/>
      <c r="H74" s="421"/>
      <c r="I74" s="421"/>
      <c r="J74" s="421"/>
      <c r="K74" s="421"/>
      <c r="L74" s="208"/>
      <c r="M74" s="208"/>
      <c r="N74" s="209"/>
      <c r="O74" s="193"/>
      <c r="P74" s="193"/>
      <c r="Q74" s="193"/>
      <c r="R74" s="193"/>
      <c r="S74" s="193"/>
      <c r="T74" s="193"/>
    </row>
    <row r="75" spans="1:22" x14ac:dyDescent="0.4">
      <c r="A75" s="177"/>
      <c r="B75" s="177"/>
      <c r="C75" s="177"/>
    </row>
    <row r="76" spans="1:22" s="182" customFormat="1" ht="26.25" customHeight="1" x14ac:dyDescent="0.4">
      <c r="A76" s="196"/>
      <c r="B76" s="196"/>
      <c r="C76" s="196"/>
      <c r="D76" s="177"/>
      <c r="E76" s="181"/>
      <c r="F76" s="220"/>
      <c r="G76" s="220"/>
      <c r="H76" s="192"/>
      <c r="I76" s="422"/>
      <c r="J76" s="422"/>
      <c r="K76" s="222"/>
      <c r="L76" s="207"/>
      <c r="M76" s="197"/>
      <c r="N76" s="191"/>
      <c r="O76" s="195"/>
      <c r="P76" s="195"/>
      <c r="Q76" s="195"/>
      <c r="R76" s="195"/>
      <c r="S76" s="195"/>
      <c r="T76" s="195"/>
      <c r="U76" s="195"/>
      <c r="V76" s="195"/>
    </row>
    <row r="77" spans="1:22" x14ac:dyDescent="0.4">
      <c r="A77" s="177"/>
      <c r="B77" s="177"/>
      <c r="C77" s="177"/>
    </row>
    <row r="78" spans="1:22" ht="24" customHeight="1" x14ac:dyDescent="0.15">
      <c r="A78" s="417"/>
      <c r="B78" s="417"/>
      <c r="C78" s="417"/>
      <c r="D78" s="417"/>
      <c r="E78" s="417"/>
      <c r="F78" s="417"/>
      <c r="G78" s="417"/>
      <c r="H78" s="417"/>
      <c r="I78" s="417"/>
      <c r="J78" s="417"/>
      <c r="K78" s="417"/>
      <c r="L78" s="208"/>
      <c r="M78" s="201"/>
      <c r="N78" s="206"/>
      <c r="O78" s="195"/>
      <c r="P78" s="195"/>
      <c r="Q78" s="195"/>
      <c r="R78" s="195"/>
      <c r="S78" s="195"/>
      <c r="T78" s="195"/>
      <c r="U78" s="195"/>
      <c r="V78" s="195"/>
    </row>
    <row r="79" spans="1:22" ht="26.25" customHeight="1" x14ac:dyDescent="0.4">
      <c r="A79" s="177"/>
      <c r="B79" s="177"/>
      <c r="C79" s="177"/>
      <c r="O79" s="195"/>
      <c r="P79" s="195"/>
      <c r="Q79" s="195"/>
      <c r="R79" s="195"/>
      <c r="S79" s="195"/>
      <c r="T79" s="195"/>
      <c r="U79" s="195"/>
      <c r="V79" s="195"/>
    </row>
    <row r="80" spans="1:22" ht="7.5" customHeight="1" x14ac:dyDescent="0.25">
      <c r="A80" s="421"/>
      <c r="B80" s="421"/>
      <c r="C80" s="421"/>
      <c r="D80" s="421"/>
      <c r="E80" s="421"/>
      <c r="F80" s="421"/>
      <c r="G80" s="421"/>
      <c r="H80" s="421"/>
      <c r="I80" s="421"/>
      <c r="J80" s="421"/>
      <c r="K80" s="421"/>
      <c r="M80" s="201"/>
      <c r="N80" s="223"/>
      <c r="O80" s="195"/>
      <c r="P80" s="195"/>
      <c r="Q80" s="195"/>
      <c r="R80" s="195"/>
      <c r="S80" s="195"/>
      <c r="T80" s="195"/>
      <c r="U80" s="195"/>
      <c r="V80" s="195"/>
    </row>
    <row r="81" spans="1:22" ht="17.25" customHeight="1" x14ac:dyDescent="0.4">
      <c r="A81" s="417"/>
      <c r="B81" s="417"/>
      <c r="C81" s="417"/>
      <c r="D81" s="417"/>
      <c r="E81" s="417"/>
      <c r="F81" s="417"/>
      <c r="G81" s="417"/>
      <c r="H81" s="417"/>
      <c r="I81" s="417"/>
      <c r="J81" s="417"/>
      <c r="K81" s="417"/>
      <c r="M81" s="201"/>
      <c r="N81" s="215"/>
      <c r="O81" s="195"/>
      <c r="P81" s="195"/>
      <c r="Q81" s="195"/>
      <c r="R81" s="195"/>
      <c r="S81" s="195"/>
      <c r="T81" s="195"/>
      <c r="U81" s="195"/>
      <c r="V81" s="195"/>
    </row>
    <row r="82" spans="1:22" x14ac:dyDescent="0.4">
      <c r="A82" s="197"/>
      <c r="B82" s="197"/>
      <c r="C82" s="197"/>
      <c r="D82" s="197"/>
      <c r="E82" s="197"/>
      <c r="F82" s="197"/>
      <c r="G82" s="197"/>
      <c r="H82" s="197"/>
      <c r="I82" s="197"/>
      <c r="J82" s="197"/>
      <c r="K82" s="197"/>
      <c r="M82" s="201"/>
      <c r="N82" s="215"/>
    </row>
    <row r="83" spans="1:22" x14ac:dyDescent="0.4">
      <c r="A83" s="417"/>
      <c r="B83" s="417"/>
      <c r="C83" s="417"/>
      <c r="D83" s="417"/>
      <c r="E83" s="417"/>
      <c r="F83" s="417"/>
      <c r="G83" s="417"/>
      <c r="H83" s="417"/>
      <c r="I83" s="417"/>
      <c r="J83" s="417"/>
      <c r="K83" s="417"/>
      <c r="M83" s="201"/>
      <c r="N83" s="215"/>
    </row>
    <row r="84" spans="1:22" x14ac:dyDescent="0.4">
      <c r="A84" s="177"/>
      <c r="B84" s="177"/>
      <c r="C84" s="177"/>
    </row>
  </sheetData>
  <mergeCells count="49">
    <mergeCell ref="A56:K56"/>
    <mergeCell ref="D14:I14"/>
    <mergeCell ref="A24:I24"/>
    <mergeCell ref="A31:J31"/>
    <mergeCell ref="A32:I32"/>
    <mergeCell ref="A35:I35"/>
    <mergeCell ref="A46:I46"/>
    <mergeCell ref="A48:I48"/>
    <mergeCell ref="A49:I49"/>
    <mergeCell ref="A54:K54"/>
    <mergeCell ref="A55:K55"/>
    <mergeCell ref="A81:K81"/>
    <mergeCell ref="A83:K83"/>
    <mergeCell ref="A57:K57"/>
    <mergeCell ref="E58:F58"/>
    <mergeCell ref="E59:F59"/>
    <mergeCell ref="A66:K66"/>
    <mergeCell ref="A70:K70"/>
    <mergeCell ref="A71:K71"/>
    <mergeCell ref="A74:K74"/>
    <mergeCell ref="I76:J76"/>
    <mergeCell ref="A78:K78"/>
    <mergeCell ref="A80:K80"/>
    <mergeCell ref="C11:E11"/>
    <mergeCell ref="F11:G11"/>
    <mergeCell ref="H11:I11"/>
    <mergeCell ref="A43:I43"/>
    <mergeCell ref="E29:I29"/>
    <mergeCell ref="E21:I21"/>
    <mergeCell ref="E40:I40"/>
    <mergeCell ref="C12:E12"/>
    <mergeCell ref="F12:G12"/>
    <mergeCell ref="H12:I12"/>
    <mergeCell ref="C13:E13"/>
    <mergeCell ref="F13:G13"/>
    <mergeCell ref="H13:I13"/>
    <mergeCell ref="C9:E9"/>
    <mergeCell ref="F9:G9"/>
    <mergeCell ref="H9:I9"/>
    <mergeCell ref="C10:E10"/>
    <mergeCell ref="F10:G10"/>
    <mergeCell ref="H10:I10"/>
    <mergeCell ref="A1:I1"/>
    <mergeCell ref="A2:I2"/>
    <mergeCell ref="A5:I5"/>
    <mergeCell ref="B8:E8"/>
    <mergeCell ref="F8:G8"/>
    <mergeCell ref="H8:I8"/>
    <mergeCell ref="A3:I3"/>
  </mergeCells>
  <phoneticPr fontId="4"/>
  <printOptions horizontalCentered="1"/>
  <pageMargins left="0.31496062992125984" right="0.27559055118110237" top="0.59055118110236227" bottom="0.59055118110236227" header="0.31496062992125984" footer="0.31496062992125984"/>
  <pageSetup paperSize="9" scale="75"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Group Box 1">
              <controlPr defaultSize="0" autoFill="0" autoPict="0">
                <anchor moveWithCells="1">
                  <from>
                    <xdr:col>0</xdr:col>
                    <xdr:colOff>114300</xdr:colOff>
                    <xdr:row>15</xdr:row>
                    <xdr:rowOff>0</xdr:rowOff>
                  </from>
                  <to>
                    <xdr:col>28</xdr:col>
                    <xdr:colOff>95250</xdr:colOff>
                    <xdr:row>16</xdr:row>
                    <xdr:rowOff>200025</xdr:rowOff>
                  </to>
                </anchor>
              </controlPr>
            </control>
          </mc:Choice>
        </mc:AlternateContent>
        <mc:AlternateContent xmlns:mc="http://schemas.openxmlformats.org/markup-compatibility/2006">
          <mc:Choice Requires="x14">
            <control shapeId="3074" r:id="rId5" name="Group Box 2">
              <controlPr defaultSize="0" autoFill="0" autoPict="0">
                <anchor moveWithCells="1">
                  <from>
                    <xdr:col>4</xdr:col>
                    <xdr:colOff>219075</xdr:colOff>
                    <xdr:row>24</xdr:row>
                    <xdr:rowOff>400050</xdr:rowOff>
                  </from>
                  <to>
                    <xdr:col>4</xdr:col>
                    <xdr:colOff>581025</xdr:colOff>
                    <xdr:row>32</xdr:row>
                    <xdr:rowOff>28575</xdr:rowOff>
                  </to>
                </anchor>
              </controlPr>
            </control>
          </mc:Choice>
        </mc:AlternateContent>
        <mc:AlternateContent xmlns:mc="http://schemas.openxmlformats.org/markup-compatibility/2006">
          <mc:Choice Requires="x14">
            <control shapeId="3075" r:id="rId6" name="Group Box 3">
              <controlPr defaultSize="0" autoFill="0" autoPict="0">
                <anchor moveWithCells="1">
                  <from>
                    <xdr:col>4</xdr:col>
                    <xdr:colOff>876300</xdr:colOff>
                    <xdr:row>24</xdr:row>
                    <xdr:rowOff>419100</xdr:rowOff>
                  </from>
                  <to>
                    <xdr:col>4</xdr:col>
                    <xdr:colOff>1238250</xdr:colOff>
                    <xdr:row>32</xdr:row>
                    <xdr:rowOff>28575</xdr:rowOff>
                  </to>
                </anchor>
              </controlPr>
            </control>
          </mc:Choice>
        </mc:AlternateContent>
        <mc:AlternateContent xmlns:mc="http://schemas.openxmlformats.org/markup-compatibility/2006">
          <mc:Choice Requires="x14">
            <control shapeId="3076" r:id="rId7" name="Group Box 4">
              <controlPr defaultSize="0" autoFill="0" autoPict="0">
                <anchor moveWithCells="1">
                  <from>
                    <xdr:col>5</xdr:col>
                    <xdr:colOff>9525</xdr:colOff>
                    <xdr:row>25</xdr:row>
                    <xdr:rowOff>0</xdr:rowOff>
                  </from>
                  <to>
                    <xdr:col>6</xdr:col>
                    <xdr:colOff>104775</xdr:colOff>
                    <xdr:row>32</xdr:row>
                    <xdr:rowOff>28575</xdr:rowOff>
                  </to>
                </anchor>
              </controlPr>
            </control>
          </mc:Choice>
        </mc:AlternateContent>
        <mc:AlternateContent xmlns:mc="http://schemas.openxmlformats.org/markup-compatibility/2006">
          <mc:Choice Requires="x14">
            <control shapeId="3077" r:id="rId8" name="Group Box 5">
              <controlPr defaultSize="0" autoFill="0" autoPict="0">
                <anchor moveWithCells="1">
                  <from>
                    <xdr:col>6</xdr:col>
                    <xdr:colOff>609600</xdr:colOff>
                    <xdr:row>25</xdr:row>
                    <xdr:rowOff>0</xdr:rowOff>
                  </from>
                  <to>
                    <xdr:col>6</xdr:col>
                    <xdr:colOff>971550</xdr:colOff>
                    <xdr:row>32</xdr:row>
                    <xdr:rowOff>28575</xdr:rowOff>
                  </to>
                </anchor>
              </controlPr>
            </control>
          </mc:Choice>
        </mc:AlternateContent>
        <mc:AlternateContent xmlns:mc="http://schemas.openxmlformats.org/markup-compatibility/2006">
          <mc:Choice Requires="x14">
            <control shapeId="3078" r:id="rId9" name="Group Box 6">
              <controlPr defaultSize="0" autoFill="0" autoPict="0">
                <anchor moveWithCells="1">
                  <from>
                    <xdr:col>7</xdr:col>
                    <xdr:colOff>190500</xdr:colOff>
                    <xdr:row>25</xdr:row>
                    <xdr:rowOff>0</xdr:rowOff>
                  </from>
                  <to>
                    <xdr:col>8</xdr:col>
                    <xdr:colOff>285750</xdr:colOff>
                    <xdr:row>32</xdr:row>
                    <xdr:rowOff>28575</xdr:rowOff>
                  </to>
                </anchor>
              </controlPr>
            </control>
          </mc:Choice>
        </mc:AlternateContent>
        <mc:AlternateContent xmlns:mc="http://schemas.openxmlformats.org/markup-compatibility/2006">
          <mc:Choice Requires="x14">
            <control shapeId="3079" r:id="rId10" name="Group Box 7">
              <controlPr defaultSize="0" autoFill="0" autoPict="0">
                <anchor moveWithCells="1">
                  <from>
                    <xdr:col>8</xdr:col>
                    <xdr:colOff>914400</xdr:colOff>
                    <xdr:row>25</xdr:row>
                    <xdr:rowOff>0</xdr:rowOff>
                  </from>
                  <to>
                    <xdr:col>8</xdr:col>
                    <xdr:colOff>1276350</xdr:colOff>
                    <xdr:row>32</xdr:row>
                    <xdr:rowOff>28575</xdr:rowOff>
                  </to>
                </anchor>
              </controlPr>
            </control>
          </mc:Choice>
        </mc:AlternateContent>
        <mc:AlternateContent xmlns:mc="http://schemas.openxmlformats.org/markup-compatibility/2006">
          <mc:Choice Requires="x14">
            <control shapeId="3083" r:id="rId11" name="Group Box 11">
              <controlPr defaultSize="0" autoFill="0" autoPict="0">
                <anchor moveWithCells="1">
                  <from>
                    <xdr:col>6</xdr:col>
                    <xdr:colOff>219075</xdr:colOff>
                    <xdr:row>24</xdr:row>
                    <xdr:rowOff>400050</xdr:rowOff>
                  </from>
                  <to>
                    <xdr:col>6</xdr:col>
                    <xdr:colOff>581025</xdr:colOff>
                    <xdr:row>32</xdr:row>
                    <xdr:rowOff>28575</xdr:rowOff>
                  </to>
                </anchor>
              </controlPr>
            </control>
          </mc:Choice>
        </mc:AlternateContent>
        <mc:AlternateContent xmlns:mc="http://schemas.openxmlformats.org/markup-compatibility/2006">
          <mc:Choice Requires="x14">
            <control shapeId="3084" r:id="rId12" name="Group Box 12">
              <controlPr defaultSize="0" autoFill="0" autoPict="0">
                <anchor moveWithCells="1">
                  <from>
                    <xdr:col>6</xdr:col>
                    <xdr:colOff>876300</xdr:colOff>
                    <xdr:row>24</xdr:row>
                    <xdr:rowOff>419100</xdr:rowOff>
                  </from>
                  <to>
                    <xdr:col>6</xdr:col>
                    <xdr:colOff>1238250</xdr:colOff>
                    <xdr:row>32</xdr:row>
                    <xdr:rowOff>28575</xdr:rowOff>
                  </to>
                </anchor>
              </controlPr>
            </control>
          </mc:Choice>
        </mc:AlternateContent>
        <mc:AlternateContent xmlns:mc="http://schemas.openxmlformats.org/markup-compatibility/2006">
          <mc:Choice Requires="x14">
            <control shapeId="3085" r:id="rId13" name="Group Box 13">
              <controlPr defaultSize="0" autoFill="0" autoPict="0">
                <anchor moveWithCells="1">
                  <from>
                    <xdr:col>8</xdr:col>
                    <xdr:colOff>219075</xdr:colOff>
                    <xdr:row>24</xdr:row>
                    <xdr:rowOff>400050</xdr:rowOff>
                  </from>
                  <to>
                    <xdr:col>8</xdr:col>
                    <xdr:colOff>581025</xdr:colOff>
                    <xdr:row>32</xdr:row>
                    <xdr:rowOff>28575</xdr:rowOff>
                  </to>
                </anchor>
              </controlPr>
            </control>
          </mc:Choice>
        </mc:AlternateContent>
        <mc:AlternateContent xmlns:mc="http://schemas.openxmlformats.org/markup-compatibility/2006">
          <mc:Choice Requires="x14">
            <control shapeId="3086" r:id="rId14" name="Group Box 14">
              <controlPr defaultSize="0" autoFill="0" autoPict="0">
                <anchor moveWithCells="1">
                  <from>
                    <xdr:col>8</xdr:col>
                    <xdr:colOff>876300</xdr:colOff>
                    <xdr:row>24</xdr:row>
                    <xdr:rowOff>419100</xdr:rowOff>
                  </from>
                  <to>
                    <xdr:col>8</xdr:col>
                    <xdr:colOff>1238250</xdr:colOff>
                    <xdr:row>32</xdr:row>
                    <xdr:rowOff>28575</xdr:rowOff>
                  </to>
                </anchor>
              </controlPr>
            </control>
          </mc:Choice>
        </mc:AlternateContent>
        <mc:AlternateContent xmlns:mc="http://schemas.openxmlformats.org/markup-compatibility/2006">
          <mc:Choice Requires="x14">
            <control shapeId="3091" r:id="rId15" name="Group Box 19">
              <controlPr defaultSize="0" autoFill="0" autoPict="0">
                <anchor moveWithCells="1">
                  <from>
                    <xdr:col>0</xdr:col>
                    <xdr:colOff>114300</xdr:colOff>
                    <xdr:row>9</xdr:row>
                    <xdr:rowOff>0</xdr:rowOff>
                  </from>
                  <to>
                    <xdr:col>28</xdr:col>
                    <xdr:colOff>95250</xdr:colOff>
                    <xdr:row>10</xdr:row>
                    <xdr:rowOff>161925</xdr:rowOff>
                  </to>
                </anchor>
              </controlPr>
            </control>
          </mc:Choice>
        </mc:AlternateContent>
        <mc:AlternateContent xmlns:mc="http://schemas.openxmlformats.org/markup-compatibility/2006">
          <mc:Choice Requires="x14">
            <control shapeId="3092" r:id="rId16" name="Group Box 20">
              <controlPr defaultSize="0" autoFill="0" autoPict="0">
                <anchor moveWithCells="1">
                  <from>
                    <xdr:col>0</xdr:col>
                    <xdr:colOff>114300</xdr:colOff>
                    <xdr:row>21</xdr:row>
                    <xdr:rowOff>0</xdr:rowOff>
                  </from>
                  <to>
                    <xdr:col>28</xdr:col>
                    <xdr:colOff>95250</xdr:colOff>
                    <xdr:row>23</xdr:row>
                    <xdr:rowOff>95250</xdr:rowOff>
                  </to>
                </anchor>
              </controlPr>
            </control>
          </mc:Choice>
        </mc:AlternateContent>
        <mc:AlternateContent xmlns:mc="http://schemas.openxmlformats.org/markup-compatibility/2006">
          <mc:Choice Requires="x14">
            <control shapeId="3093" r:id="rId17" name="Group Box 21">
              <controlPr defaultSize="0" autoFill="0" autoPict="0">
                <anchor moveWithCells="1">
                  <from>
                    <xdr:col>0</xdr:col>
                    <xdr:colOff>114300</xdr:colOff>
                    <xdr:row>21</xdr:row>
                    <xdr:rowOff>0</xdr:rowOff>
                  </from>
                  <to>
                    <xdr:col>28</xdr:col>
                    <xdr:colOff>95250</xdr:colOff>
                    <xdr:row>23</xdr:row>
                    <xdr:rowOff>95250</xdr:rowOff>
                  </to>
                </anchor>
              </controlPr>
            </control>
          </mc:Choice>
        </mc:AlternateContent>
        <mc:AlternateContent xmlns:mc="http://schemas.openxmlformats.org/markup-compatibility/2006">
          <mc:Choice Requires="x14">
            <control shapeId="3094" r:id="rId18" name="Check Box 22">
              <controlPr defaultSize="0" autoFill="0" autoLine="0" autoPict="0">
                <anchor moveWithCells="1">
                  <from>
                    <xdr:col>1</xdr:col>
                    <xdr:colOff>28575</xdr:colOff>
                    <xdr:row>19</xdr:row>
                    <xdr:rowOff>161925</xdr:rowOff>
                  </from>
                  <to>
                    <xdr:col>2</xdr:col>
                    <xdr:colOff>152400</xdr:colOff>
                    <xdr:row>21</xdr:row>
                    <xdr:rowOff>28575</xdr:rowOff>
                  </to>
                </anchor>
              </controlPr>
            </control>
          </mc:Choice>
        </mc:AlternateContent>
        <mc:AlternateContent xmlns:mc="http://schemas.openxmlformats.org/markup-compatibility/2006">
          <mc:Choice Requires="x14">
            <control shapeId="3095" r:id="rId19" name="Check Box 23">
              <controlPr defaultSize="0" autoFill="0" autoLine="0" autoPict="0">
                <anchor moveWithCells="1">
                  <from>
                    <xdr:col>1</xdr:col>
                    <xdr:colOff>38100</xdr:colOff>
                    <xdr:row>15</xdr:row>
                    <xdr:rowOff>180975</xdr:rowOff>
                  </from>
                  <to>
                    <xdr:col>2</xdr:col>
                    <xdr:colOff>142875</xdr:colOff>
                    <xdr:row>17</xdr:row>
                    <xdr:rowOff>47625</xdr:rowOff>
                  </to>
                </anchor>
              </controlPr>
            </control>
          </mc:Choice>
        </mc:AlternateContent>
        <mc:AlternateContent xmlns:mc="http://schemas.openxmlformats.org/markup-compatibility/2006">
          <mc:Choice Requires="x14">
            <control shapeId="3096" r:id="rId20" name="Check Box 24">
              <controlPr defaultSize="0" autoFill="0" autoLine="0" autoPict="0">
                <anchor moveWithCells="1">
                  <from>
                    <xdr:col>1</xdr:col>
                    <xdr:colOff>38100</xdr:colOff>
                    <xdr:row>18</xdr:row>
                    <xdr:rowOff>171450</xdr:rowOff>
                  </from>
                  <to>
                    <xdr:col>2</xdr:col>
                    <xdr:colOff>152400</xdr:colOff>
                    <xdr:row>20</xdr:row>
                    <xdr:rowOff>38100</xdr:rowOff>
                  </to>
                </anchor>
              </controlPr>
            </control>
          </mc:Choice>
        </mc:AlternateContent>
        <mc:AlternateContent xmlns:mc="http://schemas.openxmlformats.org/markup-compatibility/2006">
          <mc:Choice Requires="x14">
            <control shapeId="3097" r:id="rId21" name="Check Box 25">
              <controlPr defaultSize="0" autoFill="0" autoLine="0" autoPict="0">
                <anchor moveWithCells="1">
                  <from>
                    <xdr:col>1</xdr:col>
                    <xdr:colOff>38100</xdr:colOff>
                    <xdr:row>17</xdr:row>
                    <xdr:rowOff>171450</xdr:rowOff>
                  </from>
                  <to>
                    <xdr:col>2</xdr:col>
                    <xdr:colOff>133350</xdr:colOff>
                    <xdr:row>19</xdr:row>
                    <xdr:rowOff>38100</xdr:rowOff>
                  </to>
                </anchor>
              </controlPr>
            </control>
          </mc:Choice>
        </mc:AlternateContent>
        <mc:AlternateContent xmlns:mc="http://schemas.openxmlformats.org/markup-compatibility/2006">
          <mc:Choice Requires="x14">
            <control shapeId="3098" r:id="rId22" name="Check Box 26">
              <controlPr defaultSize="0" autoFill="0" autoLine="0" autoPict="0">
                <anchor moveWithCells="1">
                  <from>
                    <xdr:col>1</xdr:col>
                    <xdr:colOff>38100</xdr:colOff>
                    <xdr:row>16</xdr:row>
                    <xdr:rowOff>152400</xdr:rowOff>
                  </from>
                  <to>
                    <xdr:col>2</xdr:col>
                    <xdr:colOff>161925</xdr:colOff>
                    <xdr:row>18</xdr:row>
                    <xdr:rowOff>19050</xdr:rowOff>
                  </to>
                </anchor>
              </controlPr>
            </control>
          </mc:Choice>
        </mc:AlternateContent>
        <mc:AlternateContent xmlns:mc="http://schemas.openxmlformats.org/markup-compatibility/2006">
          <mc:Choice Requires="x14">
            <control shapeId="3099" r:id="rId23" name="Check Box 27">
              <controlPr defaultSize="0" autoFill="0" autoLine="0" autoPict="0">
                <anchor moveWithCells="1">
                  <from>
                    <xdr:col>1</xdr:col>
                    <xdr:colOff>28575</xdr:colOff>
                    <xdr:row>25</xdr:row>
                    <xdr:rowOff>180975</xdr:rowOff>
                  </from>
                  <to>
                    <xdr:col>2</xdr:col>
                    <xdr:colOff>104775</xdr:colOff>
                    <xdr:row>27</xdr:row>
                    <xdr:rowOff>47625</xdr:rowOff>
                  </to>
                </anchor>
              </controlPr>
            </control>
          </mc:Choice>
        </mc:AlternateContent>
        <mc:AlternateContent xmlns:mc="http://schemas.openxmlformats.org/markup-compatibility/2006">
          <mc:Choice Requires="x14">
            <control shapeId="3100" r:id="rId24" name="Check Box 28">
              <controlPr defaultSize="0" autoFill="0" autoLine="0" autoPict="0">
                <anchor moveWithCells="1">
                  <from>
                    <xdr:col>1</xdr:col>
                    <xdr:colOff>28575</xdr:colOff>
                    <xdr:row>26</xdr:row>
                    <xdr:rowOff>190500</xdr:rowOff>
                  </from>
                  <to>
                    <xdr:col>2</xdr:col>
                    <xdr:colOff>85725</xdr:colOff>
                    <xdr:row>28</xdr:row>
                    <xdr:rowOff>57150</xdr:rowOff>
                  </to>
                </anchor>
              </controlPr>
            </control>
          </mc:Choice>
        </mc:AlternateContent>
        <mc:AlternateContent xmlns:mc="http://schemas.openxmlformats.org/markup-compatibility/2006">
          <mc:Choice Requires="x14">
            <control shapeId="3101" r:id="rId25" name="Check Box 29">
              <controlPr defaultSize="0" autoFill="0" autoLine="0" autoPict="0">
                <anchor moveWithCells="1">
                  <from>
                    <xdr:col>5</xdr:col>
                    <xdr:colOff>28575</xdr:colOff>
                    <xdr:row>25</xdr:row>
                    <xdr:rowOff>200025</xdr:rowOff>
                  </from>
                  <to>
                    <xdr:col>6</xdr:col>
                    <xdr:colOff>104775</xdr:colOff>
                    <xdr:row>27</xdr:row>
                    <xdr:rowOff>66675</xdr:rowOff>
                  </to>
                </anchor>
              </controlPr>
            </control>
          </mc:Choice>
        </mc:AlternateContent>
        <mc:AlternateContent xmlns:mc="http://schemas.openxmlformats.org/markup-compatibility/2006">
          <mc:Choice Requires="x14">
            <control shapeId="3102" r:id="rId26" name="Check Box 30">
              <controlPr defaultSize="0" autoFill="0" autoLine="0" autoPict="0">
                <anchor moveWithCells="1">
                  <from>
                    <xdr:col>5</xdr:col>
                    <xdr:colOff>28575</xdr:colOff>
                    <xdr:row>26</xdr:row>
                    <xdr:rowOff>209550</xdr:rowOff>
                  </from>
                  <to>
                    <xdr:col>6</xdr:col>
                    <xdr:colOff>19050</xdr:colOff>
                    <xdr:row>28</xdr:row>
                    <xdr:rowOff>76200</xdr:rowOff>
                  </to>
                </anchor>
              </controlPr>
            </control>
          </mc:Choice>
        </mc:AlternateContent>
        <mc:AlternateContent xmlns:mc="http://schemas.openxmlformats.org/markup-compatibility/2006">
          <mc:Choice Requires="x14">
            <control shapeId="3103" r:id="rId27" name="Check Box 31">
              <controlPr defaultSize="0" autoFill="0" autoLine="0" autoPict="0">
                <anchor moveWithCells="1">
                  <from>
                    <xdr:col>1</xdr:col>
                    <xdr:colOff>19050</xdr:colOff>
                    <xdr:row>27</xdr:row>
                    <xdr:rowOff>180975</xdr:rowOff>
                  </from>
                  <to>
                    <xdr:col>2</xdr:col>
                    <xdr:colOff>133350</xdr:colOff>
                    <xdr:row>29</xdr:row>
                    <xdr:rowOff>9525</xdr:rowOff>
                  </to>
                </anchor>
              </controlPr>
            </control>
          </mc:Choice>
        </mc:AlternateContent>
        <mc:AlternateContent xmlns:mc="http://schemas.openxmlformats.org/markup-compatibility/2006">
          <mc:Choice Requires="x14">
            <control shapeId="3104" r:id="rId28" name="Check Box 32">
              <controlPr defaultSize="0" autoFill="0" autoLine="0" autoPict="0">
                <anchor moveWithCells="1">
                  <from>
                    <xdr:col>6</xdr:col>
                    <xdr:colOff>581025</xdr:colOff>
                    <xdr:row>7</xdr:row>
                    <xdr:rowOff>333375</xdr:rowOff>
                  </from>
                  <to>
                    <xdr:col>6</xdr:col>
                    <xdr:colOff>1143000</xdr:colOff>
                    <xdr:row>9</xdr:row>
                    <xdr:rowOff>28575</xdr:rowOff>
                  </to>
                </anchor>
              </controlPr>
            </control>
          </mc:Choice>
        </mc:AlternateContent>
        <mc:AlternateContent xmlns:mc="http://schemas.openxmlformats.org/markup-compatibility/2006">
          <mc:Choice Requires="x14">
            <control shapeId="3105" r:id="rId29" name="Check Box 33">
              <controlPr defaultSize="0" autoFill="0" autoLine="0" autoPict="0">
                <anchor moveWithCells="1">
                  <from>
                    <xdr:col>6</xdr:col>
                    <xdr:colOff>581025</xdr:colOff>
                    <xdr:row>8</xdr:row>
                    <xdr:rowOff>238125</xdr:rowOff>
                  </from>
                  <to>
                    <xdr:col>6</xdr:col>
                    <xdr:colOff>876300</xdr:colOff>
                    <xdr:row>10</xdr:row>
                    <xdr:rowOff>28575</xdr:rowOff>
                  </to>
                </anchor>
              </controlPr>
            </control>
          </mc:Choice>
        </mc:AlternateContent>
        <mc:AlternateContent xmlns:mc="http://schemas.openxmlformats.org/markup-compatibility/2006">
          <mc:Choice Requires="x14">
            <control shapeId="3106" r:id="rId30" name="Check Box 34">
              <controlPr defaultSize="0" autoFill="0" autoLine="0" autoPict="0">
                <anchor moveWithCells="1">
                  <from>
                    <xdr:col>6</xdr:col>
                    <xdr:colOff>581025</xdr:colOff>
                    <xdr:row>9</xdr:row>
                    <xdr:rowOff>266700</xdr:rowOff>
                  </from>
                  <to>
                    <xdr:col>6</xdr:col>
                    <xdr:colOff>1143000</xdr:colOff>
                    <xdr:row>11</xdr:row>
                    <xdr:rowOff>28575</xdr:rowOff>
                  </to>
                </anchor>
              </controlPr>
            </control>
          </mc:Choice>
        </mc:AlternateContent>
        <mc:AlternateContent xmlns:mc="http://schemas.openxmlformats.org/markup-compatibility/2006">
          <mc:Choice Requires="x14">
            <control shapeId="3107" r:id="rId31" name="Check Box 35">
              <controlPr defaultSize="0" autoFill="0" autoLine="0" autoPict="0">
                <anchor moveWithCells="1">
                  <from>
                    <xdr:col>6</xdr:col>
                    <xdr:colOff>590550</xdr:colOff>
                    <xdr:row>11</xdr:row>
                    <xdr:rowOff>247650</xdr:rowOff>
                  </from>
                  <to>
                    <xdr:col>6</xdr:col>
                    <xdr:colOff>1019175</xdr:colOff>
                    <xdr:row>13</xdr:row>
                    <xdr:rowOff>28575</xdr:rowOff>
                  </to>
                </anchor>
              </controlPr>
            </control>
          </mc:Choice>
        </mc:AlternateContent>
        <mc:AlternateContent xmlns:mc="http://schemas.openxmlformats.org/markup-compatibility/2006">
          <mc:Choice Requires="x14">
            <control shapeId="3108" r:id="rId32" name="Check Box 36">
              <controlPr defaultSize="0" autoFill="0" autoLine="0" autoPict="0">
                <anchor moveWithCells="1">
                  <from>
                    <xdr:col>6</xdr:col>
                    <xdr:colOff>581025</xdr:colOff>
                    <xdr:row>10</xdr:row>
                    <xdr:rowOff>238125</xdr:rowOff>
                  </from>
                  <to>
                    <xdr:col>6</xdr:col>
                    <xdr:colOff>1009650</xdr:colOff>
                    <xdr:row>12</xdr:row>
                    <xdr:rowOff>9525</xdr:rowOff>
                  </to>
                </anchor>
              </controlPr>
            </control>
          </mc:Choice>
        </mc:AlternateContent>
        <mc:AlternateContent xmlns:mc="http://schemas.openxmlformats.org/markup-compatibility/2006">
          <mc:Choice Requires="x14">
            <control shapeId="3109" r:id="rId33" name="Check Box 37">
              <controlPr defaultSize="0" autoFill="0" autoLine="0" autoPict="0">
                <anchor moveWithCells="1">
                  <from>
                    <xdr:col>8</xdr:col>
                    <xdr:colOff>666750</xdr:colOff>
                    <xdr:row>8</xdr:row>
                    <xdr:rowOff>28575</xdr:rowOff>
                  </from>
                  <to>
                    <xdr:col>8</xdr:col>
                    <xdr:colOff>1152525</xdr:colOff>
                    <xdr:row>8</xdr:row>
                    <xdr:rowOff>257175</xdr:rowOff>
                  </to>
                </anchor>
              </controlPr>
            </control>
          </mc:Choice>
        </mc:AlternateContent>
        <mc:AlternateContent xmlns:mc="http://schemas.openxmlformats.org/markup-compatibility/2006">
          <mc:Choice Requires="x14">
            <control shapeId="3110" r:id="rId34" name="Check Box 38">
              <controlPr defaultSize="0" autoFill="0" autoLine="0" autoPict="0">
                <anchor moveWithCells="1">
                  <from>
                    <xdr:col>8</xdr:col>
                    <xdr:colOff>657225</xdr:colOff>
                    <xdr:row>8</xdr:row>
                    <xdr:rowOff>247650</xdr:rowOff>
                  </from>
                  <to>
                    <xdr:col>8</xdr:col>
                    <xdr:colOff>1095375</xdr:colOff>
                    <xdr:row>10</xdr:row>
                    <xdr:rowOff>38100</xdr:rowOff>
                  </to>
                </anchor>
              </controlPr>
            </control>
          </mc:Choice>
        </mc:AlternateContent>
        <mc:AlternateContent xmlns:mc="http://schemas.openxmlformats.org/markup-compatibility/2006">
          <mc:Choice Requires="x14">
            <control shapeId="3111" r:id="rId35" name="Check Box 39">
              <controlPr defaultSize="0" autoFill="0" autoLine="0" autoPict="0">
                <anchor moveWithCells="1">
                  <from>
                    <xdr:col>8</xdr:col>
                    <xdr:colOff>666750</xdr:colOff>
                    <xdr:row>9</xdr:row>
                    <xdr:rowOff>257175</xdr:rowOff>
                  </from>
                  <to>
                    <xdr:col>8</xdr:col>
                    <xdr:colOff>942975</xdr:colOff>
                    <xdr:row>10</xdr:row>
                    <xdr:rowOff>276225</xdr:rowOff>
                  </to>
                </anchor>
              </controlPr>
            </control>
          </mc:Choice>
        </mc:AlternateContent>
        <mc:AlternateContent xmlns:mc="http://schemas.openxmlformats.org/markup-compatibility/2006">
          <mc:Choice Requires="x14">
            <control shapeId="3112" r:id="rId36" name="Check Box 40">
              <controlPr defaultSize="0" autoFill="0" autoLine="0" autoPict="0">
                <anchor moveWithCells="1">
                  <from>
                    <xdr:col>8</xdr:col>
                    <xdr:colOff>666750</xdr:colOff>
                    <xdr:row>11</xdr:row>
                    <xdr:rowOff>238125</xdr:rowOff>
                  </from>
                  <to>
                    <xdr:col>8</xdr:col>
                    <xdr:colOff>1076325</xdr:colOff>
                    <xdr:row>13</xdr:row>
                    <xdr:rowOff>28575</xdr:rowOff>
                  </to>
                </anchor>
              </controlPr>
            </control>
          </mc:Choice>
        </mc:AlternateContent>
        <mc:AlternateContent xmlns:mc="http://schemas.openxmlformats.org/markup-compatibility/2006">
          <mc:Choice Requires="x14">
            <control shapeId="3113" r:id="rId37" name="Check Box 41">
              <controlPr defaultSize="0" autoFill="0" autoLine="0" autoPict="0">
                <anchor moveWithCells="1">
                  <from>
                    <xdr:col>8</xdr:col>
                    <xdr:colOff>657225</xdr:colOff>
                    <xdr:row>10</xdr:row>
                    <xdr:rowOff>238125</xdr:rowOff>
                  </from>
                  <to>
                    <xdr:col>8</xdr:col>
                    <xdr:colOff>952500</xdr:colOff>
                    <xdr:row>12</xdr:row>
                    <xdr:rowOff>28575</xdr:rowOff>
                  </to>
                </anchor>
              </controlPr>
            </control>
          </mc:Choice>
        </mc:AlternateContent>
        <mc:AlternateContent xmlns:mc="http://schemas.openxmlformats.org/markup-compatibility/2006">
          <mc:Choice Requires="x14">
            <control shapeId="3114" r:id="rId38" name="Check Box 42">
              <controlPr defaultSize="0" autoFill="0" autoLine="0" autoPict="0">
                <anchor moveWithCells="1">
                  <from>
                    <xdr:col>1</xdr:col>
                    <xdr:colOff>28575</xdr:colOff>
                    <xdr:row>11</xdr:row>
                    <xdr:rowOff>247650</xdr:rowOff>
                  </from>
                  <to>
                    <xdr:col>3</xdr:col>
                    <xdr:colOff>238125</xdr:colOff>
                    <xdr:row>13</xdr:row>
                    <xdr:rowOff>38100</xdr:rowOff>
                  </to>
                </anchor>
              </controlPr>
            </control>
          </mc:Choice>
        </mc:AlternateContent>
        <mc:AlternateContent xmlns:mc="http://schemas.openxmlformats.org/markup-compatibility/2006">
          <mc:Choice Requires="x14">
            <control shapeId="3115" r:id="rId39" name="Check Box 43">
              <controlPr defaultSize="0" autoFill="0" autoLine="0" autoPict="0">
                <anchor moveWithCells="1">
                  <from>
                    <xdr:col>1</xdr:col>
                    <xdr:colOff>38100</xdr:colOff>
                    <xdr:row>8</xdr:row>
                    <xdr:rowOff>0</xdr:rowOff>
                  </from>
                  <to>
                    <xdr:col>3</xdr:col>
                    <xdr:colOff>247650</xdr:colOff>
                    <xdr:row>9</xdr:row>
                    <xdr:rowOff>66675</xdr:rowOff>
                  </to>
                </anchor>
              </controlPr>
            </control>
          </mc:Choice>
        </mc:AlternateContent>
        <mc:AlternateContent xmlns:mc="http://schemas.openxmlformats.org/markup-compatibility/2006">
          <mc:Choice Requires="x14">
            <control shapeId="3116" r:id="rId40" name="Check Box 44">
              <controlPr defaultSize="0" autoFill="0" autoLine="0" autoPict="0">
                <anchor moveWithCells="1">
                  <from>
                    <xdr:col>1</xdr:col>
                    <xdr:colOff>28575</xdr:colOff>
                    <xdr:row>11</xdr:row>
                    <xdr:rowOff>0</xdr:rowOff>
                  </from>
                  <to>
                    <xdr:col>3</xdr:col>
                    <xdr:colOff>238125</xdr:colOff>
                    <xdr:row>12</xdr:row>
                    <xdr:rowOff>66675</xdr:rowOff>
                  </to>
                </anchor>
              </controlPr>
            </control>
          </mc:Choice>
        </mc:AlternateContent>
        <mc:AlternateContent xmlns:mc="http://schemas.openxmlformats.org/markup-compatibility/2006">
          <mc:Choice Requires="x14">
            <control shapeId="3117" r:id="rId41" name="Check Box 45">
              <controlPr defaultSize="0" autoFill="0" autoLine="0" autoPict="0">
                <anchor moveWithCells="1">
                  <from>
                    <xdr:col>1</xdr:col>
                    <xdr:colOff>38100</xdr:colOff>
                    <xdr:row>9</xdr:row>
                    <xdr:rowOff>257175</xdr:rowOff>
                  </from>
                  <to>
                    <xdr:col>3</xdr:col>
                    <xdr:colOff>247650</xdr:colOff>
                    <xdr:row>11</xdr:row>
                    <xdr:rowOff>47625</xdr:rowOff>
                  </to>
                </anchor>
              </controlPr>
            </control>
          </mc:Choice>
        </mc:AlternateContent>
        <mc:AlternateContent xmlns:mc="http://schemas.openxmlformats.org/markup-compatibility/2006">
          <mc:Choice Requires="x14">
            <control shapeId="3118" r:id="rId42" name="Check Box 46">
              <controlPr defaultSize="0" autoFill="0" autoLine="0" autoPict="0">
                <anchor moveWithCells="1">
                  <from>
                    <xdr:col>1</xdr:col>
                    <xdr:colOff>38100</xdr:colOff>
                    <xdr:row>8</xdr:row>
                    <xdr:rowOff>238125</xdr:rowOff>
                  </from>
                  <to>
                    <xdr:col>2</xdr:col>
                    <xdr:colOff>123825</xdr:colOff>
                    <xdr:row>10</xdr:row>
                    <xdr:rowOff>28575</xdr:rowOff>
                  </to>
                </anchor>
              </controlPr>
            </control>
          </mc:Choice>
        </mc:AlternateContent>
        <mc:AlternateContent xmlns:mc="http://schemas.openxmlformats.org/markup-compatibility/2006">
          <mc:Choice Requires="x14">
            <control shapeId="3119" r:id="rId43" name="Check Box 47">
              <controlPr defaultSize="0" autoFill="0" autoLine="0" autoPict="0">
                <anchor moveWithCells="1">
                  <from>
                    <xdr:col>1</xdr:col>
                    <xdr:colOff>38100</xdr:colOff>
                    <xdr:row>12</xdr:row>
                    <xdr:rowOff>257175</xdr:rowOff>
                  </from>
                  <to>
                    <xdr:col>2</xdr:col>
                    <xdr:colOff>190500</xdr:colOff>
                    <xdr:row>13</xdr:row>
                    <xdr:rowOff>323850</xdr:rowOff>
                  </to>
                </anchor>
              </controlPr>
            </control>
          </mc:Choice>
        </mc:AlternateContent>
        <mc:AlternateContent xmlns:mc="http://schemas.openxmlformats.org/markup-compatibility/2006">
          <mc:Choice Requires="x14">
            <control shapeId="3120" r:id="rId44" name="Group Box 48">
              <controlPr defaultSize="0" autoFill="0" autoPict="0">
                <anchor moveWithCells="1">
                  <from>
                    <xdr:col>4</xdr:col>
                    <xdr:colOff>219075</xdr:colOff>
                    <xdr:row>32</xdr:row>
                    <xdr:rowOff>400050</xdr:rowOff>
                  </from>
                  <to>
                    <xdr:col>4</xdr:col>
                    <xdr:colOff>581025</xdr:colOff>
                    <xdr:row>42</xdr:row>
                    <xdr:rowOff>0</xdr:rowOff>
                  </to>
                </anchor>
              </controlPr>
            </control>
          </mc:Choice>
        </mc:AlternateContent>
        <mc:AlternateContent xmlns:mc="http://schemas.openxmlformats.org/markup-compatibility/2006">
          <mc:Choice Requires="x14">
            <control shapeId="3121" r:id="rId45" name="Group Box 49">
              <controlPr defaultSize="0" autoFill="0" autoPict="0">
                <anchor moveWithCells="1">
                  <from>
                    <xdr:col>4</xdr:col>
                    <xdr:colOff>876300</xdr:colOff>
                    <xdr:row>32</xdr:row>
                    <xdr:rowOff>419100</xdr:rowOff>
                  </from>
                  <to>
                    <xdr:col>4</xdr:col>
                    <xdr:colOff>1238250</xdr:colOff>
                    <xdr:row>42</xdr:row>
                    <xdr:rowOff>0</xdr:rowOff>
                  </to>
                </anchor>
              </controlPr>
            </control>
          </mc:Choice>
        </mc:AlternateContent>
        <mc:AlternateContent xmlns:mc="http://schemas.openxmlformats.org/markup-compatibility/2006">
          <mc:Choice Requires="x14">
            <control shapeId="3122" r:id="rId46" name="Group Box 50">
              <controlPr defaultSize="0" autoFill="0" autoPict="0">
                <anchor moveWithCells="1">
                  <from>
                    <xdr:col>5</xdr:col>
                    <xdr:colOff>9525</xdr:colOff>
                    <xdr:row>33</xdr:row>
                    <xdr:rowOff>0</xdr:rowOff>
                  </from>
                  <to>
                    <xdr:col>6</xdr:col>
                    <xdr:colOff>104775</xdr:colOff>
                    <xdr:row>42</xdr:row>
                    <xdr:rowOff>0</xdr:rowOff>
                  </to>
                </anchor>
              </controlPr>
            </control>
          </mc:Choice>
        </mc:AlternateContent>
        <mc:AlternateContent xmlns:mc="http://schemas.openxmlformats.org/markup-compatibility/2006">
          <mc:Choice Requires="x14">
            <control shapeId="3123" r:id="rId47" name="Group Box 51">
              <controlPr defaultSize="0" autoFill="0" autoPict="0">
                <anchor moveWithCells="1">
                  <from>
                    <xdr:col>6</xdr:col>
                    <xdr:colOff>609600</xdr:colOff>
                    <xdr:row>33</xdr:row>
                    <xdr:rowOff>0</xdr:rowOff>
                  </from>
                  <to>
                    <xdr:col>6</xdr:col>
                    <xdr:colOff>971550</xdr:colOff>
                    <xdr:row>42</xdr:row>
                    <xdr:rowOff>0</xdr:rowOff>
                  </to>
                </anchor>
              </controlPr>
            </control>
          </mc:Choice>
        </mc:AlternateContent>
        <mc:AlternateContent xmlns:mc="http://schemas.openxmlformats.org/markup-compatibility/2006">
          <mc:Choice Requires="x14">
            <control shapeId="3124" r:id="rId48" name="Group Box 52">
              <controlPr defaultSize="0" autoFill="0" autoPict="0">
                <anchor moveWithCells="1">
                  <from>
                    <xdr:col>7</xdr:col>
                    <xdr:colOff>190500</xdr:colOff>
                    <xdr:row>33</xdr:row>
                    <xdr:rowOff>0</xdr:rowOff>
                  </from>
                  <to>
                    <xdr:col>8</xdr:col>
                    <xdr:colOff>285750</xdr:colOff>
                    <xdr:row>42</xdr:row>
                    <xdr:rowOff>0</xdr:rowOff>
                  </to>
                </anchor>
              </controlPr>
            </control>
          </mc:Choice>
        </mc:AlternateContent>
        <mc:AlternateContent xmlns:mc="http://schemas.openxmlformats.org/markup-compatibility/2006">
          <mc:Choice Requires="x14">
            <control shapeId="3125" r:id="rId49" name="Group Box 53">
              <controlPr defaultSize="0" autoFill="0" autoPict="0">
                <anchor moveWithCells="1">
                  <from>
                    <xdr:col>8</xdr:col>
                    <xdr:colOff>914400</xdr:colOff>
                    <xdr:row>33</xdr:row>
                    <xdr:rowOff>0</xdr:rowOff>
                  </from>
                  <to>
                    <xdr:col>8</xdr:col>
                    <xdr:colOff>1276350</xdr:colOff>
                    <xdr:row>42</xdr:row>
                    <xdr:rowOff>0</xdr:rowOff>
                  </to>
                </anchor>
              </controlPr>
            </control>
          </mc:Choice>
        </mc:AlternateContent>
        <mc:AlternateContent xmlns:mc="http://schemas.openxmlformats.org/markup-compatibility/2006">
          <mc:Choice Requires="x14">
            <control shapeId="3126" r:id="rId50" name="Group Box 54">
              <controlPr defaultSize="0" autoFill="0" autoPict="0">
                <anchor moveWithCells="1">
                  <from>
                    <xdr:col>10</xdr:col>
                    <xdr:colOff>428625</xdr:colOff>
                    <xdr:row>32</xdr:row>
                    <xdr:rowOff>409575</xdr:rowOff>
                  </from>
                  <to>
                    <xdr:col>27</xdr:col>
                    <xdr:colOff>142875</xdr:colOff>
                    <xdr:row>42</xdr:row>
                    <xdr:rowOff>0</xdr:rowOff>
                  </to>
                </anchor>
              </controlPr>
            </control>
          </mc:Choice>
        </mc:AlternateContent>
        <mc:AlternateContent xmlns:mc="http://schemas.openxmlformats.org/markup-compatibility/2006">
          <mc:Choice Requires="x14">
            <control shapeId="3127" r:id="rId51" name="Group Box 55">
              <controlPr defaultSize="0" autoFill="0" autoPict="0">
                <anchor moveWithCells="1">
                  <from>
                    <xdr:col>0</xdr:col>
                    <xdr:colOff>114300</xdr:colOff>
                    <xdr:row>32</xdr:row>
                    <xdr:rowOff>0</xdr:rowOff>
                  </from>
                  <to>
                    <xdr:col>28</xdr:col>
                    <xdr:colOff>123825</xdr:colOff>
                    <xdr:row>34</xdr:row>
                    <xdr:rowOff>66675</xdr:rowOff>
                  </to>
                </anchor>
              </controlPr>
            </control>
          </mc:Choice>
        </mc:AlternateContent>
        <mc:AlternateContent xmlns:mc="http://schemas.openxmlformats.org/markup-compatibility/2006">
          <mc:Choice Requires="x14">
            <control shapeId="3128" r:id="rId52" name="Group Box 56">
              <controlPr defaultSize="0" autoFill="0" autoPict="0">
                <anchor moveWithCells="1">
                  <from>
                    <xdr:col>6</xdr:col>
                    <xdr:colOff>219075</xdr:colOff>
                    <xdr:row>32</xdr:row>
                    <xdr:rowOff>400050</xdr:rowOff>
                  </from>
                  <to>
                    <xdr:col>6</xdr:col>
                    <xdr:colOff>581025</xdr:colOff>
                    <xdr:row>42</xdr:row>
                    <xdr:rowOff>0</xdr:rowOff>
                  </to>
                </anchor>
              </controlPr>
            </control>
          </mc:Choice>
        </mc:AlternateContent>
        <mc:AlternateContent xmlns:mc="http://schemas.openxmlformats.org/markup-compatibility/2006">
          <mc:Choice Requires="x14">
            <control shapeId="3129" r:id="rId53" name="Group Box 57">
              <controlPr defaultSize="0" autoFill="0" autoPict="0">
                <anchor moveWithCells="1">
                  <from>
                    <xdr:col>6</xdr:col>
                    <xdr:colOff>876300</xdr:colOff>
                    <xdr:row>32</xdr:row>
                    <xdr:rowOff>419100</xdr:rowOff>
                  </from>
                  <to>
                    <xdr:col>6</xdr:col>
                    <xdr:colOff>1238250</xdr:colOff>
                    <xdr:row>42</xdr:row>
                    <xdr:rowOff>0</xdr:rowOff>
                  </to>
                </anchor>
              </controlPr>
            </control>
          </mc:Choice>
        </mc:AlternateContent>
        <mc:AlternateContent xmlns:mc="http://schemas.openxmlformats.org/markup-compatibility/2006">
          <mc:Choice Requires="x14">
            <control shapeId="3130" r:id="rId54" name="Group Box 58">
              <controlPr defaultSize="0" autoFill="0" autoPict="0">
                <anchor moveWithCells="1">
                  <from>
                    <xdr:col>8</xdr:col>
                    <xdr:colOff>219075</xdr:colOff>
                    <xdr:row>32</xdr:row>
                    <xdr:rowOff>400050</xdr:rowOff>
                  </from>
                  <to>
                    <xdr:col>8</xdr:col>
                    <xdr:colOff>581025</xdr:colOff>
                    <xdr:row>42</xdr:row>
                    <xdr:rowOff>0</xdr:rowOff>
                  </to>
                </anchor>
              </controlPr>
            </control>
          </mc:Choice>
        </mc:AlternateContent>
        <mc:AlternateContent xmlns:mc="http://schemas.openxmlformats.org/markup-compatibility/2006">
          <mc:Choice Requires="x14">
            <control shapeId="3131" r:id="rId55" name="Group Box 59">
              <controlPr defaultSize="0" autoFill="0" autoPict="0">
                <anchor moveWithCells="1">
                  <from>
                    <xdr:col>8</xdr:col>
                    <xdr:colOff>876300</xdr:colOff>
                    <xdr:row>32</xdr:row>
                    <xdr:rowOff>419100</xdr:rowOff>
                  </from>
                  <to>
                    <xdr:col>8</xdr:col>
                    <xdr:colOff>1238250</xdr:colOff>
                    <xdr:row>42</xdr:row>
                    <xdr:rowOff>0</xdr:rowOff>
                  </to>
                </anchor>
              </controlPr>
            </control>
          </mc:Choice>
        </mc:AlternateContent>
        <mc:AlternateContent xmlns:mc="http://schemas.openxmlformats.org/markup-compatibility/2006">
          <mc:Choice Requires="x14">
            <control shapeId="3132" r:id="rId56" name="Group Box 60">
              <controlPr defaultSize="0" autoFill="0" autoPict="0">
                <anchor moveWithCells="1">
                  <from>
                    <xdr:col>0</xdr:col>
                    <xdr:colOff>114300</xdr:colOff>
                    <xdr:row>37</xdr:row>
                    <xdr:rowOff>0</xdr:rowOff>
                  </from>
                  <to>
                    <xdr:col>28</xdr:col>
                    <xdr:colOff>123825</xdr:colOff>
                    <xdr:row>38</xdr:row>
                    <xdr:rowOff>209550</xdr:rowOff>
                  </to>
                </anchor>
              </controlPr>
            </control>
          </mc:Choice>
        </mc:AlternateContent>
        <mc:AlternateContent xmlns:mc="http://schemas.openxmlformats.org/markup-compatibility/2006">
          <mc:Choice Requires="x14">
            <control shapeId="3133" r:id="rId57" name="Group Box 61">
              <controlPr defaultSize="0" autoFill="0" autoPict="0">
                <anchor moveWithCells="1">
                  <from>
                    <xdr:col>0</xdr:col>
                    <xdr:colOff>114300</xdr:colOff>
                    <xdr:row>36</xdr:row>
                    <xdr:rowOff>0</xdr:rowOff>
                  </from>
                  <to>
                    <xdr:col>28</xdr:col>
                    <xdr:colOff>123825</xdr:colOff>
                    <xdr:row>37</xdr:row>
                    <xdr:rowOff>171450</xdr:rowOff>
                  </to>
                </anchor>
              </controlPr>
            </control>
          </mc:Choice>
        </mc:AlternateContent>
        <mc:AlternateContent xmlns:mc="http://schemas.openxmlformats.org/markup-compatibility/2006">
          <mc:Choice Requires="x14">
            <control shapeId="3134" r:id="rId58" name="Group Box 62">
              <controlPr defaultSize="0" autoFill="0" autoPict="0">
                <anchor moveWithCells="1">
                  <from>
                    <xdr:col>0</xdr:col>
                    <xdr:colOff>114300</xdr:colOff>
                    <xdr:row>36</xdr:row>
                    <xdr:rowOff>0</xdr:rowOff>
                  </from>
                  <to>
                    <xdr:col>28</xdr:col>
                    <xdr:colOff>123825</xdr:colOff>
                    <xdr:row>37</xdr:row>
                    <xdr:rowOff>171450</xdr:rowOff>
                  </to>
                </anchor>
              </controlPr>
            </control>
          </mc:Choice>
        </mc:AlternateContent>
        <mc:AlternateContent xmlns:mc="http://schemas.openxmlformats.org/markup-compatibility/2006">
          <mc:Choice Requires="x14">
            <control shapeId="3135" r:id="rId59" name="Check Box 63">
              <controlPr defaultSize="0" autoFill="0" autoLine="0" autoPict="0">
                <anchor moveWithCells="1">
                  <from>
                    <xdr:col>1</xdr:col>
                    <xdr:colOff>19050</xdr:colOff>
                    <xdr:row>35</xdr:row>
                    <xdr:rowOff>28575</xdr:rowOff>
                  </from>
                  <to>
                    <xdr:col>2</xdr:col>
                    <xdr:colOff>123825</xdr:colOff>
                    <xdr:row>37</xdr:row>
                    <xdr:rowOff>66675</xdr:rowOff>
                  </to>
                </anchor>
              </controlPr>
            </control>
          </mc:Choice>
        </mc:AlternateContent>
        <mc:AlternateContent xmlns:mc="http://schemas.openxmlformats.org/markup-compatibility/2006">
          <mc:Choice Requires="x14">
            <control shapeId="3136" r:id="rId60" name="Check Box 64">
              <controlPr defaultSize="0" autoFill="0" autoLine="0" autoPict="0">
                <anchor moveWithCells="1">
                  <from>
                    <xdr:col>1</xdr:col>
                    <xdr:colOff>28575</xdr:colOff>
                    <xdr:row>36</xdr:row>
                    <xdr:rowOff>190500</xdr:rowOff>
                  </from>
                  <to>
                    <xdr:col>2</xdr:col>
                    <xdr:colOff>28575</xdr:colOff>
                    <xdr:row>38</xdr:row>
                    <xdr:rowOff>57150</xdr:rowOff>
                  </to>
                </anchor>
              </controlPr>
            </control>
          </mc:Choice>
        </mc:AlternateContent>
        <mc:AlternateContent xmlns:mc="http://schemas.openxmlformats.org/markup-compatibility/2006">
          <mc:Choice Requires="x14">
            <control shapeId="3137" r:id="rId61" name="Check Box 65">
              <controlPr defaultSize="0" autoFill="0" autoLine="0" autoPict="0">
                <anchor moveWithCells="1">
                  <from>
                    <xdr:col>1</xdr:col>
                    <xdr:colOff>28575</xdr:colOff>
                    <xdr:row>37</xdr:row>
                    <xdr:rowOff>209550</xdr:rowOff>
                  </from>
                  <to>
                    <xdr:col>2</xdr:col>
                    <xdr:colOff>104775</xdr:colOff>
                    <xdr:row>39</xdr:row>
                    <xdr:rowOff>76200</xdr:rowOff>
                  </to>
                </anchor>
              </controlPr>
            </control>
          </mc:Choice>
        </mc:AlternateContent>
        <mc:AlternateContent xmlns:mc="http://schemas.openxmlformats.org/markup-compatibility/2006">
          <mc:Choice Requires="x14">
            <control shapeId="3138" r:id="rId62" name="Check Box 66">
              <controlPr defaultSize="0" autoFill="0" autoLine="0" autoPict="0">
                <anchor moveWithCells="1">
                  <from>
                    <xdr:col>1</xdr:col>
                    <xdr:colOff>19050</xdr:colOff>
                    <xdr:row>38</xdr:row>
                    <xdr:rowOff>200025</xdr:rowOff>
                  </from>
                  <to>
                    <xdr:col>2</xdr:col>
                    <xdr:colOff>171450</xdr:colOff>
                    <xdr:row>40</xdr:row>
                    <xdr:rowOff>66675</xdr:rowOff>
                  </to>
                </anchor>
              </controlPr>
            </control>
          </mc:Choice>
        </mc:AlternateContent>
        <mc:AlternateContent xmlns:mc="http://schemas.openxmlformats.org/markup-compatibility/2006">
          <mc:Choice Requires="x14">
            <control shapeId="3081" r:id="rId63" name="Group Box 9">
              <controlPr defaultSize="0" autoFill="0" autoPict="0">
                <anchor moveWithCells="1">
                  <from>
                    <xdr:col>0</xdr:col>
                    <xdr:colOff>114300</xdr:colOff>
                    <xdr:row>16</xdr:row>
                    <xdr:rowOff>0</xdr:rowOff>
                  </from>
                  <to>
                    <xdr:col>28</xdr:col>
                    <xdr:colOff>123825</xdr:colOff>
                    <xdr:row>17</xdr:row>
                    <xdr:rowOff>209550</xdr:rowOff>
                  </to>
                </anchor>
              </controlPr>
            </control>
          </mc:Choice>
        </mc:AlternateContent>
        <mc:AlternateContent xmlns:mc="http://schemas.openxmlformats.org/markup-compatibility/2006">
          <mc:Choice Requires="x14">
            <control shapeId="3088" r:id="rId64" name="Group Box 16">
              <controlPr defaultSize="0" autoFill="0" autoPict="0">
                <anchor moveWithCells="1">
                  <from>
                    <xdr:col>0</xdr:col>
                    <xdr:colOff>114300</xdr:colOff>
                    <xdr:row>16</xdr:row>
                    <xdr:rowOff>0</xdr:rowOff>
                  </from>
                  <to>
                    <xdr:col>28</xdr:col>
                    <xdr:colOff>123825</xdr:colOff>
                    <xdr:row>17</xdr:row>
                    <xdr:rowOff>209550</xdr:rowOff>
                  </to>
                </anchor>
              </controlPr>
            </control>
          </mc:Choice>
        </mc:AlternateContent>
        <mc:AlternateContent xmlns:mc="http://schemas.openxmlformats.org/markup-compatibility/2006">
          <mc:Choice Requires="x14">
            <control shapeId="3080" r:id="rId65" name="Group Box 8">
              <controlPr defaultSize="0" autoFill="0" autoPict="0">
                <anchor moveWithCells="1">
                  <from>
                    <xdr:col>10</xdr:col>
                    <xdr:colOff>428625</xdr:colOff>
                    <xdr:row>24</xdr:row>
                    <xdr:rowOff>409575</xdr:rowOff>
                  </from>
                  <to>
                    <xdr:col>27</xdr:col>
                    <xdr:colOff>142875</xdr:colOff>
                    <xdr:row>32</xdr:row>
                    <xdr:rowOff>28575</xdr:rowOff>
                  </to>
                </anchor>
              </controlPr>
            </control>
          </mc:Choice>
        </mc:AlternateContent>
        <mc:AlternateContent xmlns:mc="http://schemas.openxmlformats.org/markup-compatibility/2006">
          <mc:Choice Requires="x14">
            <control shapeId="3082" r:id="rId66" name="Group Box 10">
              <controlPr defaultSize="0" autoFill="0" autoPict="0">
                <anchor moveWithCells="1">
                  <from>
                    <xdr:col>0</xdr:col>
                    <xdr:colOff>114300</xdr:colOff>
                    <xdr:row>24</xdr:row>
                    <xdr:rowOff>0</xdr:rowOff>
                  </from>
                  <to>
                    <xdr:col>28</xdr:col>
                    <xdr:colOff>123825</xdr:colOff>
                    <xdr:row>26</xdr:row>
                    <xdr:rowOff>66675</xdr:rowOff>
                  </to>
                </anchor>
              </controlPr>
            </control>
          </mc:Choice>
        </mc:AlternateContent>
        <mc:AlternateContent xmlns:mc="http://schemas.openxmlformats.org/markup-compatibility/2006">
          <mc:Choice Requires="x14">
            <control shapeId="3087" r:id="rId67" name="Group Box 15">
              <controlPr defaultSize="0" autoFill="0" autoPict="0">
                <anchor moveWithCells="1">
                  <from>
                    <xdr:col>0</xdr:col>
                    <xdr:colOff>114300</xdr:colOff>
                    <xdr:row>27</xdr:row>
                    <xdr:rowOff>0</xdr:rowOff>
                  </from>
                  <to>
                    <xdr:col>28</xdr:col>
                    <xdr:colOff>123825</xdr:colOff>
                    <xdr:row>28</xdr:row>
                    <xdr:rowOff>209550</xdr:rowOff>
                  </to>
                </anchor>
              </controlPr>
            </control>
          </mc:Choice>
        </mc:AlternateContent>
        <mc:AlternateContent xmlns:mc="http://schemas.openxmlformats.org/markup-compatibility/2006">
          <mc:Choice Requires="x14">
            <control shapeId="3089" r:id="rId68" name="Group Box 17">
              <controlPr defaultSize="0" autoFill="0" autoPict="0">
                <anchor moveWithCells="1">
                  <from>
                    <xdr:col>0</xdr:col>
                    <xdr:colOff>114300</xdr:colOff>
                    <xdr:row>26</xdr:row>
                    <xdr:rowOff>0</xdr:rowOff>
                  </from>
                  <to>
                    <xdr:col>28</xdr:col>
                    <xdr:colOff>123825</xdr:colOff>
                    <xdr:row>27</xdr:row>
                    <xdr:rowOff>171450</xdr:rowOff>
                  </to>
                </anchor>
              </controlPr>
            </control>
          </mc:Choice>
        </mc:AlternateContent>
        <mc:AlternateContent xmlns:mc="http://schemas.openxmlformats.org/markup-compatibility/2006">
          <mc:Choice Requires="x14">
            <control shapeId="3090" r:id="rId69" name="Group Box 18">
              <controlPr defaultSize="0" autoFill="0" autoPict="0">
                <anchor moveWithCells="1">
                  <from>
                    <xdr:col>0</xdr:col>
                    <xdr:colOff>114300</xdr:colOff>
                    <xdr:row>26</xdr:row>
                    <xdr:rowOff>0</xdr:rowOff>
                  </from>
                  <to>
                    <xdr:col>28</xdr:col>
                    <xdr:colOff>123825</xdr:colOff>
                    <xdr:row>27</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FB9A2-C9DC-4429-BABF-0829B493D181}">
  <dimension ref="A1:AW5"/>
  <sheetViews>
    <sheetView workbookViewId="0">
      <selection sqref="A1:I1"/>
    </sheetView>
  </sheetViews>
  <sheetFormatPr defaultRowHeight="18.75" x14ac:dyDescent="0.4"/>
  <cols>
    <col min="1" max="1" width="9" customWidth="1"/>
    <col min="6" max="6" width="13.375" customWidth="1"/>
  </cols>
  <sheetData>
    <row r="1" spans="1:49" x14ac:dyDescent="0.4">
      <c r="V1" t="s">
        <v>155</v>
      </c>
      <c r="W1" t="s">
        <v>156</v>
      </c>
    </row>
    <row r="2" spans="1:49" x14ac:dyDescent="0.4">
      <c r="V2" t="e">
        <f>会場参加用!#REF!</f>
        <v>#REF!</v>
      </c>
      <c r="W2">
        <f>会場参加用!K16</f>
        <v>0</v>
      </c>
    </row>
    <row r="3" spans="1:49" s="26" customFormat="1" ht="69.599999999999994" customHeight="1" x14ac:dyDescent="0.4">
      <c r="A3" s="430" t="s">
        <v>149</v>
      </c>
      <c r="B3" s="431"/>
      <c r="C3" s="75" t="s">
        <v>8</v>
      </c>
      <c r="D3" s="76" t="s">
        <v>9</v>
      </c>
      <c r="E3" s="76" t="s">
        <v>10</v>
      </c>
      <c r="F3" s="77" t="s">
        <v>11</v>
      </c>
      <c r="G3" s="77" t="s">
        <v>12</v>
      </c>
      <c r="H3" s="77" t="s">
        <v>13</v>
      </c>
      <c r="I3" s="77" t="s">
        <v>14</v>
      </c>
      <c r="J3" s="78" t="s">
        <v>15</v>
      </c>
      <c r="K3" s="78" t="s">
        <v>16</v>
      </c>
      <c r="L3" s="79" t="s">
        <v>19</v>
      </c>
      <c r="M3" s="80" t="s">
        <v>20</v>
      </c>
      <c r="N3" s="79" t="s">
        <v>18</v>
      </c>
      <c r="O3" s="79" t="s">
        <v>21</v>
      </c>
      <c r="P3" s="80" t="s">
        <v>20</v>
      </c>
      <c r="Q3" s="79" t="s">
        <v>18</v>
      </c>
      <c r="R3" s="81" t="s">
        <v>22</v>
      </c>
      <c r="S3" s="82" t="s">
        <v>23</v>
      </c>
      <c r="T3" s="82" t="s">
        <v>24</v>
      </c>
      <c r="U3" s="82" t="s">
        <v>25</v>
      </c>
      <c r="V3" s="82" t="s">
        <v>157</v>
      </c>
      <c r="W3" s="83" t="s">
        <v>27</v>
      </c>
      <c r="X3" s="83" t="s">
        <v>28</v>
      </c>
      <c r="Y3" s="83" t="s">
        <v>29</v>
      </c>
      <c r="Z3" s="78" t="s">
        <v>17</v>
      </c>
      <c r="AA3" s="84" t="s">
        <v>139</v>
      </c>
      <c r="AB3" s="85" t="s">
        <v>140</v>
      </c>
      <c r="AC3" s="85" t="s">
        <v>141</v>
      </c>
      <c r="AD3" s="24" t="s">
        <v>30</v>
      </c>
      <c r="AE3" s="19" t="s">
        <v>31</v>
      </c>
      <c r="AF3" s="19" t="s">
        <v>32</v>
      </c>
      <c r="AG3" s="19" t="s">
        <v>33</v>
      </c>
      <c r="AH3" s="20" t="s">
        <v>34</v>
      </c>
      <c r="AI3" s="19" t="s">
        <v>35</v>
      </c>
      <c r="AJ3" s="19" t="s">
        <v>36</v>
      </c>
      <c r="AK3" s="19" t="s">
        <v>37</v>
      </c>
      <c r="AL3" s="19" t="s">
        <v>38</v>
      </c>
      <c r="AM3" s="19" t="s">
        <v>39</v>
      </c>
      <c r="AN3" s="19" t="s">
        <v>40</v>
      </c>
      <c r="AO3" s="19" t="s">
        <v>41</v>
      </c>
      <c r="AP3" s="20" t="s">
        <v>42</v>
      </c>
      <c r="AQ3" s="20" t="s">
        <v>43</v>
      </c>
      <c r="AR3" s="73" t="s">
        <v>44</v>
      </c>
      <c r="AS3" s="73" t="s">
        <v>45</v>
      </c>
      <c r="AT3" s="24" t="s">
        <v>46</v>
      </c>
      <c r="AU3" s="24" t="s">
        <v>47</v>
      </c>
      <c r="AV3" s="25" t="s">
        <v>48</v>
      </c>
      <c r="AW3" s="24" t="s">
        <v>49</v>
      </c>
    </row>
    <row r="4" spans="1:49" ht="35.450000000000003" customHeight="1" x14ac:dyDescent="0.4">
      <c r="A4" s="27"/>
      <c r="B4" s="27"/>
      <c r="C4" s="28"/>
      <c r="D4" s="29">
        <f>会場参加用!D9</f>
        <v>0</v>
      </c>
      <c r="E4" s="29">
        <f>会場参加用!H9</f>
        <v>0</v>
      </c>
      <c r="F4" s="30" t="e">
        <f>会場参加用!#REF!</f>
        <v>#REF!</v>
      </c>
      <c r="G4" s="31" t="e">
        <f>会場参加用!#REF!</f>
        <v>#REF!</v>
      </c>
      <c r="H4" s="31" t="e">
        <f>会場参加用!#REF!</f>
        <v>#REF!</v>
      </c>
      <c r="I4" s="31">
        <f>会場参加用!C14</f>
        <v>0</v>
      </c>
      <c r="J4" s="32" t="str">
        <f>会場参加用!C28</f>
        <v>　　10月10日　大阪会場</v>
      </c>
      <c r="K4" s="33">
        <f>会場参加用!A30</f>
        <v>0</v>
      </c>
      <c r="L4" s="34">
        <f>会場参加用!D31</f>
        <v>0</v>
      </c>
      <c r="M4" s="35" t="str">
        <f>会場参加用!H31</f>
        <v>　アドバイザー　　自治体職員　　その他</v>
      </c>
      <c r="N4" s="34">
        <f>会場参加用!I33</f>
        <v>0</v>
      </c>
      <c r="O4" s="34">
        <f>会場参加用!D34</f>
        <v>0</v>
      </c>
      <c r="P4" s="35">
        <f>会場参加用!I34</f>
        <v>0</v>
      </c>
      <c r="Q4" s="34">
        <f>会場参加用!I36</f>
        <v>0</v>
      </c>
      <c r="R4" s="36" t="str">
        <f>会場参加用!D16</f>
        <v>　　直営</v>
      </c>
      <c r="S4" s="36" t="str">
        <f>会場参加用!D18</f>
        <v>　　病児緊急対策強化事業として実施</v>
      </c>
      <c r="T4" s="36" t="str">
        <f>会場参加用!D21</f>
        <v>行っている　　　　行っていない</v>
      </c>
      <c r="U4" s="36" t="str">
        <f>会場参加用!D23</f>
        <v>行っている　　　　行っていない</v>
      </c>
      <c r="V4" s="32" t="e">
        <f>V2&amp;V1&amp;W2&amp;W1</f>
        <v>#REF!</v>
      </c>
      <c r="W4" s="37">
        <f>会場参加用!H18</f>
        <v>0</v>
      </c>
      <c r="X4" s="37">
        <f>会場参加用!H21</f>
        <v>0</v>
      </c>
      <c r="Y4" s="37">
        <f>会場参加用!H23</f>
        <v>0</v>
      </c>
      <c r="Z4" s="34">
        <f>会場参加用!C38</f>
        <v>0</v>
      </c>
      <c r="AA4" s="38" t="e">
        <f>#REF!</f>
        <v>#REF!</v>
      </c>
      <c r="AB4" s="38" t="e">
        <f>#REF!</f>
        <v>#REF!</v>
      </c>
      <c r="AC4" s="38" t="e">
        <f>#REF!</f>
        <v>#REF!</v>
      </c>
      <c r="AD4" s="38" t="s">
        <v>52</v>
      </c>
      <c r="AE4" s="29" t="s">
        <v>53</v>
      </c>
      <c r="AF4" s="43" t="s">
        <v>54</v>
      </c>
      <c r="AG4" s="44" t="s">
        <v>55</v>
      </c>
      <c r="AH4" s="74" t="s">
        <v>50</v>
      </c>
      <c r="AI4" s="74" t="s">
        <v>56</v>
      </c>
      <c r="AJ4" s="29" t="s">
        <v>51</v>
      </c>
      <c r="AK4" s="43" t="s">
        <v>57</v>
      </c>
      <c r="AL4" s="43" t="s">
        <v>58</v>
      </c>
      <c r="AM4" s="29" t="s">
        <v>59</v>
      </c>
      <c r="AN4" s="43" t="s">
        <v>60</v>
      </c>
      <c r="AO4" s="44"/>
      <c r="AP4" s="43" t="s">
        <v>61</v>
      </c>
      <c r="AQ4" s="43"/>
      <c r="AR4" s="45">
        <v>44393</v>
      </c>
      <c r="AS4" s="46"/>
      <c r="AT4" s="47">
        <v>44413</v>
      </c>
      <c r="AU4" s="48"/>
      <c r="AV4" s="49">
        <v>44455</v>
      </c>
    </row>
    <row r="5" spans="1:49" ht="35.450000000000003" customHeight="1" x14ac:dyDescent="0.4">
      <c r="A5" s="54"/>
      <c r="B5" s="54"/>
      <c r="C5" s="55"/>
      <c r="D5" s="56"/>
      <c r="E5" s="56"/>
      <c r="F5" s="57"/>
      <c r="G5" s="58"/>
      <c r="H5" s="58"/>
      <c r="I5" s="58"/>
      <c r="J5" s="59"/>
      <c r="K5" s="60"/>
      <c r="L5" s="61"/>
      <c r="M5" s="62"/>
      <c r="N5" s="61"/>
      <c r="O5" s="61"/>
      <c r="P5" s="62"/>
      <c r="Q5" s="61"/>
      <c r="R5" s="63"/>
      <c r="S5" s="63"/>
      <c r="T5" s="63"/>
      <c r="U5" s="63"/>
      <c r="V5" s="59"/>
      <c r="W5" s="59"/>
      <c r="X5" s="64"/>
      <c r="Y5" s="64"/>
      <c r="Z5" s="64"/>
      <c r="AA5" s="61"/>
      <c r="AB5" s="65"/>
      <c r="AC5" s="65"/>
      <c r="AD5" s="65"/>
      <c r="AE5" s="65"/>
      <c r="AF5" s="66"/>
      <c r="AG5" s="67"/>
      <c r="AH5" s="68"/>
      <c r="AI5" s="72"/>
      <c r="AJ5" s="72"/>
      <c r="AK5" s="66"/>
      <c r="AL5" s="67"/>
      <c r="AM5" s="67"/>
      <c r="AN5" s="66"/>
      <c r="AO5" s="67"/>
      <c r="AP5" s="68"/>
      <c r="AQ5" s="67"/>
      <c r="AR5" s="67"/>
      <c r="AS5" s="69"/>
      <c r="AT5" s="70"/>
      <c r="AU5" s="71"/>
      <c r="AV5" s="72"/>
      <c r="AW5" s="69"/>
    </row>
  </sheetData>
  <mergeCells count="1">
    <mergeCell ref="A3:B3"/>
  </mergeCells>
  <phoneticPr fontId="4"/>
  <conditionalFormatting sqref="F3:F5">
    <cfRule type="containsText" dxfId="31" priority="26" stopIfTrue="1" operator="containsText" text="●">
      <formula>NOT(ISERROR(SEARCH("●",F3)))</formula>
    </cfRule>
    <cfRule type="containsText" dxfId="30" priority="27" stopIfTrue="1" operator="containsText" text="●">
      <formula>NOT(ISERROR(SEARCH("●",F3)))</formula>
    </cfRule>
    <cfRule type="cellIs" dxfId="29" priority="28" stopIfTrue="1" operator="equal">
      <formula>"●"</formula>
    </cfRule>
    <cfRule type="cellIs" dxfId="28" priority="29" stopIfTrue="1" operator="equal">
      <formula>"●"</formula>
    </cfRule>
  </conditionalFormatting>
  <conditionalFormatting sqref="AT3:AU4">
    <cfRule type="containsText" dxfId="27" priority="13" stopIfTrue="1" operator="containsText" text="●">
      <formula>NOT(ISERROR(SEARCH("●",AT3)))</formula>
    </cfRule>
    <cfRule type="containsText" dxfId="26" priority="14" stopIfTrue="1" operator="containsText" text="●">
      <formula>NOT(ISERROR(SEARCH("●",AT3)))</formula>
    </cfRule>
    <cfRule type="cellIs" dxfId="25" priority="15" stopIfTrue="1" operator="equal">
      <formula>"●"</formula>
    </cfRule>
    <cfRule type="cellIs" dxfId="24" priority="16" stopIfTrue="1" operator="equal">
      <formula>"●"</formula>
    </cfRule>
  </conditionalFormatting>
  <conditionalFormatting sqref="AU5:AV5">
    <cfRule type="containsText" dxfId="23" priority="76" stopIfTrue="1" operator="containsText" text="●">
      <formula>NOT(ISERROR(SEARCH("●",AU5)))</formula>
    </cfRule>
    <cfRule type="containsText" dxfId="22" priority="77" stopIfTrue="1" operator="containsText" text="●">
      <formula>NOT(ISERROR(SEARCH("●",AU5)))</formula>
    </cfRule>
    <cfRule type="cellIs" dxfId="21" priority="78" stopIfTrue="1" operator="equal">
      <formula>"●"</formula>
    </cfRule>
    <cfRule type="cellIs" dxfId="20" priority="79" stopIfTrue="1" operator="equal">
      <formula>"●"</formula>
    </cfRule>
  </conditionalFormatting>
  <conditionalFormatting sqref="AW3">
    <cfRule type="containsText" dxfId="19" priority="5" stopIfTrue="1" operator="containsText" text="●">
      <formula>NOT(ISERROR(SEARCH("●",AW3)))</formula>
    </cfRule>
    <cfRule type="containsText" dxfId="18" priority="6" stopIfTrue="1" operator="containsText" text="●">
      <formula>NOT(ISERROR(SEARCH("●",AW3)))</formula>
    </cfRule>
    <cfRule type="cellIs" dxfId="17" priority="7" stopIfTrue="1" operator="equal">
      <formula>"●"</formula>
    </cfRule>
    <cfRule type="cellIs" dxfId="16" priority="8" stopIfTrue="1" operator="equal">
      <formula>"●"</formula>
    </cfRule>
  </conditionalFormatting>
  <dataValidations count="1">
    <dataValidation type="list" allowBlank="1" showInputMessage="1" showErrorMessage="1" sqref="B4:B5 AS4 AT5" xr:uid="{19BC753F-0E2B-46EC-9E81-DEFDD7B422CF}">
      <formula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BA7A0-BCC9-42F8-807C-CEFB08D074D9}">
  <dimension ref="A1:BK4"/>
  <sheetViews>
    <sheetView topLeftCell="AA1" workbookViewId="0">
      <selection sqref="A1:I1"/>
    </sheetView>
  </sheetViews>
  <sheetFormatPr defaultRowHeight="18.75" x14ac:dyDescent="0.4"/>
  <cols>
    <col min="6" max="6" width="13.375" customWidth="1"/>
  </cols>
  <sheetData>
    <row r="1" spans="1:63" x14ac:dyDescent="0.4">
      <c r="AI1" t="s">
        <v>155</v>
      </c>
      <c r="AJ1" t="s">
        <v>156</v>
      </c>
    </row>
    <row r="2" spans="1:63" x14ac:dyDescent="0.4">
      <c r="AI2" t="e">
        <f>#REF!</f>
        <v>#REF!</v>
      </c>
      <c r="AJ2" t="e">
        <f>#REF!</f>
        <v>#REF!</v>
      </c>
    </row>
    <row r="3" spans="1:63" s="26" customFormat="1" ht="69.599999999999994" customHeight="1" x14ac:dyDescent="0.4">
      <c r="A3" s="430" t="s">
        <v>148</v>
      </c>
      <c r="B3" s="431"/>
      <c r="C3" s="1" t="s">
        <v>8</v>
      </c>
      <c r="D3" s="2" t="s">
        <v>9</v>
      </c>
      <c r="E3" s="2" t="s">
        <v>10</v>
      </c>
      <c r="F3" s="3" t="s">
        <v>11</v>
      </c>
      <c r="G3" s="3" t="s">
        <v>12</v>
      </c>
      <c r="H3" s="4" t="s">
        <v>13</v>
      </c>
      <c r="I3" s="4" t="s">
        <v>14</v>
      </c>
      <c r="J3" s="6" t="s">
        <v>142</v>
      </c>
      <c r="K3" s="8" t="s">
        <v>19</v>
      </c>
      <c r="L3" s="9" t="s">
        <v>20</v>
      </c>
      <c r="M3" s="8" t="s">
        <v>18</v>
      </c>
      <c r="N3" s="5" t="s">
        <v>15</v>
      </c>
      <c r="O3" s="10" t="s">
        <v>21</v>
      </c>
      <c r="P3" s="11" t="s">
        <v>20</v>
      </c>
      <c r="Q3" s="10" t="s">
        <v>18</v>
      </c>
      <c r="R3" s="5" t="s">
        <v>15</v>
      </c>
      <c r="S3" s="8" t="s">
        <v>143</v>
      </c>
      <c r="T3" s="9" t="s">
        <v>20</v>
      </c>
      <c r="U3" s="8" t="s">
        <v>18</v>
      </c>
      <c r="V3" s="5" t="s">
        <v>15</v>
      </c>
      <c r="W3" s="10" t="s">
        <v>144</v>
      </c>
      <c r="X3" s="11" t="s">
        <v>20</v>
      </c>
      <c r="Y3" s="10" t="s">
        <v>18</v>
      </c>
      <c r="Z3" s="5" t="s">
        <v>15</v>
      </c>
      <c r="AA3" s="8" t="s">
        <v>145</v>
      </c>
      <c r="AB3" s="9" t="s">
        <v>20</v>
      </c>
      <c r="AC3" s="8" t="s">
        <v>18</v>
      </c>
      <c r="AD3" s="5" t="s">
        <v>15</v>
      </c>
      <c r="AE3" s="5"/>
      <c r="AF3" s="12" t="s">
        <v>22</v>
      </c>
      <c r="AG3" s="13" t="s">
        <v>23</v>
      </c>
      <c r="AH3" s="13" t="s">
        <v>24</v>
      </c>
      <c r="AI3" s="13" t="s">
        <v>25</v>
      </c>
      <c r="AJ3" s="13" t="s">
        <v>26</v>
      </c>
      <c r="AK3" s="14" t="s">
        <v>27</v>
      </c>
      <c r="AL3" s="14" t="s">
        <v>28</v>
      </c>
      <c r="AM3" s="14" t="s">
        <v>29</v>
      </c>
      <c r="AN3" s="7" t="s">
        <v>17</v>
      </c>
      <c r="AO3" s="53" t="s">
        <v>139</v>
      </c>
      <c r="AP3" s="15" t="s">
        <v>140</v>
      </c>
      <c r="AQ3" s="15" t="s">
        <v>141</v>
      </c>
      <c r="AR3" s="16" t="s">
        <v>30</v>
      </c>
      <c r="AS3" s="17" t="s">
        <v>31</v>
      </c>
      <c r="AT3" s="17" t="s">
        <v>32</v>
      </c>
      <c r="AU3" s="17" t="s">
        <v>33</v>
      </c>
      <c r="AV3" s="18" t="s">
        <v>34</v>
      </c>
      <c r="AW3" s="17" t="s">
        <v>35</v>
      </c>
      <c r="AX3" s="19" t="s">
        <v>36</v>
      </c>
      <c r="AY3" s="19" t="s">
        <v>37</v>
      </c>
      <c r="AZ3" s="19" t="s">
        <v>38</v>
      </c>
      <c r="BA3" s="19" t="s">
        <v>39</v>
      </c>
      <c r="BB3" s="19" t="s">
        <v>40</v>
      </c>
      <c r="BC3" s="19" t="s">
        <v>41</v>
      </c>
      <c r="BD3" s="20" t="s">
        <v>42</v>
      </c>
      <c r="BE3" s="20" t="s">
        <v>43</v>
      </c>
      <c r="BF3" s="21" t="s">
        <v>44</v>
      </c>
      <c r="BG3" s="22" t="s">
        <v>45</v>
      </c>
      <c r="BH3" s="23" t="s">
        <v>46</v>
      </c>
      <c r="BI3" s="24" t="s">
        <v>47</v>
      </c>
      <c r="BJ3" s="25" t="s">
        <v>48</v>
      </c>
      <c r="BK3" s="24" t="s">
        <v>49</v>
      </c>
    </row>
    <row r="4" spans="1:63" ht="35.450000000000003" customHeight="1" x14ac:dyDescent="0.4">
      <c r="A4" s="27"/>
      <c r="B4" s="27"/>
      <c r="C4" s="28"/>
      <c r="D4" s="29" t="e">
        <f>#REF!</f>
        <v>#REF!</v>
      </c>
      <c r="E4" s="29" t="e">
        <f>#REF!</f>
        <v>#REF!</v>
      </c>
      <c r="F4" s="30" t="e">
        <f>#REF!</f>
        <v>#REF!</v>
      </c>
      <c r="G4" s="31" t="e">
        <f>#REF!</f>
        <v>#REF!</v>
      </c>
      <c r="H4" s="31" t="e">
        <f>#REF!</f>
        <v>#REF!</v>
      </c>
      <c r="I4" s="31" t="e">
        <f>#REF!</f>
        <v>#REF!</v>
      </c>
      <c r="J4" s="33" t="e">
        <f>#REF!</f>
        <v>#REF!</v>
      </c>
      <c r="K4" s="34" t="e">
        <f>#REF!</f>
        <v>#REF!</v>
      </c>
      <c r="L4" s="35" t="e">
        <f>#REF!</f>
        <v>#REF!</v>
      </c>
      <c r="M4" s="34" t="e">
        <f>#REF!</f>
        <v>#REF!</v>
      </c>
      <c r="N4" s="32" t="e">
        <f>#REF!</f>
        <v>#REF!</v>
      </c>
      <c r="O4" s="34" t="e">
        <f>#REF!</f>
        <v>#REF!</v>
      </c>
      <c r="P4" s="35" t="e">
        <f>#REF!</f>
        <v>#REF!</v>
      </c>
      <c r="Q4" s="34" t="e">
        <f>#REF!</f>
        <v>#REF!</v>
      </c>
      <c r="R4" s="32" t="e">
        <f>#REF!</f>
        <v>#REF!</v>
      </c>
      <c r="S4" s="34" t="e">
        <f>#REF!</f>
        <v>#REF!</v>
      </c>
      <c r="T4" s="35" t="e">
        <f>#REF!</f>
        <v>#REF!</v>
      </c>
      <c r="U4" s="34" t="e">
        <f>#REF!</f>
        <v>#REF!</v>
      </c>
      <c r="V4" s="32" t="e">
        <f>#REF!</f>
        <v>#REF!</v>
      </c>
      <c r="W4" s="34" t="e">
        <f>#REF!</f>
        <v>#REF!</v>
      </c>
      <c r="X4" s="35" t="e">
        <f>#REF!</f>
        <v>#REF!</v>
      </c>
      <c r="Y4" s="34" t="e">
        <f>#REF!</f>
        <v>#REF!</v>
      </c>
      <c r="Z4" s="32" t="e">
        <f>#REF!</f>
        <v>#REF!</v>
      </c>
      <c r="AA4" s="34" t="e">
        <f>#REF!</f>
        <v>#REF!</v>
      </c>
      <c r="AB4" s="35" t="e">
        <f>#REF!</f>
        <v>#REF!</v>
      </c>
      <c r="AC4" s="34" t="e">
        <f>#REF!</f>
        <v>#REF!</v>
      </c>
      <c r="AD4" s="32" t="e">
        <f>#REF!</f>
        <v>#REF!</v>
      </c>
      <c r="AE4" s="32"/>
      <c r="AF4" s="36" t="e">
        <f>#REF!</f>
        <v>#REF!</v>
      </c>
      <c r="AG4" s="36" t="e">
        <f>#REF!</f>
        <v>#REF!</v>
      </c>
      <c r="AH4" s="36" t="e">
        <f>#REF!</f>
        <v>#REF!</v>
      </c>
      <c r="AI4" s="36" t="e">
        <f>#REF!</f>
        <v>#REF!</v>
      </c>
      <c r="AJ4" s="32" t="e">
        <f>AI2&amp;AI1&amp;AJ2&amp;AJ1</f>
        <v>#REF!</v>
      </c>
      <c r="AK4" s="37" t="e">
        <f>#REF!</f>
        <v>#REF!</v>
      </c>
      <c r="AL4" s="37" t="e">
        <f>#REF!</f>
        <v>#REF!</v>
      </c>
      <c r="AM4" s="37" t="e">
        <f>#REF!</f>
        <v>#REF!</v>
      </c>
      <c r="AN4" s="34" t="e">
        <f>#REF!</f>
        <v>#REF!</v>
      </c>
      <c r="AO4" s="38" t="e">
        <f>#REF!</f>
        <v>#REF!</v>
      </c>
      <c r="AP4" s="38" t="e">
        <f>#REF!</f>
        <v>#REF!</v>
      </c>
      <c r="AQ4" s="38" t="e">
        <f>#REF!</f>
        <v>#REF!</v>
      </c>
      <c r="AR4" s="38" t="s">
        <v>52</v>
      </c>
      <c r="AS4" s="39" t="s">
        <v>53</v>
      </c>
      <c r="AT4" s="40" t="s">
        <v>54</v>
      </c>
      <c r="AU4" s="41" t="s">
        <v>55</v>
      </c>
      <c r="AV4" s="42" t="s">
        <v>50</v>
      </c>
      <c r="AW4" s="42" t="s">
        <v>56</v>
      </c>
      <c r="AX4" s="29" t="s">
        <v>51</v>
      </c>
      <c r="AY4" s="43" t="s">
        <v>57</v>
      </c>
      <c r="AZ4" s="43" t="s">
        <v>58</v>
      </c>
      <c r="BA4" s="29" t="s">
        <v>59</v>
      </c>
      <c r="BB4" s="43" t="s">
        <v>60</v>
      </c>
      <c r="BC4" s="44"/>
      <c r="BD4" s="43" t="s">
        <v>61</v>
      </c>
      <c r="BE4" s="43"/>
      <c r="BF4" s="45">
        <v>44393</v>
      </c>
      <c r="BG4" s="46"/>
      <c r="BH4" s="47">
        <v>44413</v>
      </c>
      <c r="BI4" s="48"/>
      <c r="BJ4" s="49">
        <v>44455</v>
      </c>
    </row>
  </sheetData>
  <mergeCells count="1">
    <mergeCell ref="A3:B3"/>
  </mergeCells>
  <phoneticPr fontId="4"/>
  <conditionalFormatting sqref="F3">
    <cfRule type="cellIs" dxfId="15" priority="44" stopIfTrue="1" operator="equal">
      <formula>"●"</formula>
    </cfRule>
    <cfRule type="cellIs" dxfId="14" priority="45" stopIfTrue="1" operator="equal">
      <formula>"●"</formula>
    </cfRule>
  </conditionalFormatting>
  <conditionalFormatting sqref="F3:F4">
    <cfRule type="containsText" dxfId="13" priority="35" stopIfTrue="1" operator="containsText" text="●">
      <formula>NOT(ISERROR(SEARCH("●",F3)))</formula>
    </cfRule>
    <cfRule type="containsText" dxfId="12" priority="36" stopIfTrue="1" operator="containsText" text="●">
      <formula>NOT(ISERROR(SEARCH("●",F3)))</formula>
    </cfRule>
  </conditionalFormatting>
  <conditionalFormatting sqref="F4 BH3:BH4">
    <cfRule type="cellIs" dxfId="11" priority="37" stopIfTrue="1" operator="equal">
      <formula>"●"</formula>
    </cfRule>
  </conditionalFormatting>
  <conditionalFormatting sqref="F4">
    <cfRule type="cellIs" dxfId="10" priority="34" stopIfTrue="1" operator="equal">
      <formula>"●"</formula>
    </cfRule>
  </conditionalFormatting>
  <conditionalFormatting sqref="BH3:BI3">
    <cfRule type="cellIs" dxfId="9" priority="31" stopIfTrue="1" operator="equal">
      <formula>"●"</formula>
    </cfRule>
  </conditionalFormatting>
  <conditionalFormatting sqref="BH3:BI4">
    <cfRule type="containsText" dxfId="8" priority="26" stopIfTrue="1" operator="containsText" text="●">
      <formula>NOT(ISERROR(SEARCH("●",BH3)))</formula>
    </cfRule>
    <cfRule type="containsText" dxfId="7" priority="27" stopIfTrue="1" operator="containsText" text="●">
      <formula>NOT(ISERROR(SEARCH("●",BH3)))</formula>
    </cfRule>
  </conditionalFormatting>
  <conditionalFormatting sqref="BH4:BI4">
    <cfRule type="cellIs" dxfId="6" priority="25" stopIfTrue="1" operator="equal">
      <formula>"●"</formula>
    </cfRule>
  </conditionalFormatting>
  <conditionalFormatting sqref="BI3">
    <cfRule type="cellIs" dxfId="5" priority="32" stopIfTrue="1" operator="equal">
      <formula>"●"</formula>
    </cfRule>
  </conditionalFormatting>
  <conditionalFormatting sqref="BI4">
    <cfRule type="cellIs" dxfId="4" priority="28" stopIfTrue="1" operator="equal">
      <formula>"●"</formula>
    </cfRule>
  </conditionalFormatting>
  <conditionalFormatting sqref="BK3">
    <cfRule type="containsText" dxfId="3" priority="21" stopIfTrue="1" operator="containsText" text="●">
      <formula>NOT(ISERROR(SEARCH("●",BK3)))</formula>
    </cfRule>
    <cfRule type="containsText" dxfId="2" priority="22" stopIfTrue="1" operator="containsText" text="●">
      <formula>NOT(ISERROR(SEARCH("●",BK3)))</formula>
    </cfRule>
    <cfRule type="cellIs" dxfId="1" priority="23" stopIfTrue="1" operator="equal">
      <formula>"●"</formula>
    </cfRule>
    <cfRule type="cellIs" dxfId="0" priority="24" stopIfTrue="1" operator="equal">
      <formula>"●"</formula>
    </cfRule>
  </conditionalFormatting>
  <dataValidations count="1">
    <dataValidation type="list" allowBlank="1" showInputMessage="1" showErrorMessage="1" sqref="BG4 B4" xr:uid="{012F6F0B-962A-4DB9-86A5-75E0B7CF1D65}">
      <formula1>"○"</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17B70-AEC9-4584-AFC0-23D25C5F3009}">
  <sheetPr codeName="Sheet6"/>
  <dimension ref="A1:H48"/>
  <sheetViews>
    <sheetView topLeftCell="C1" workbookViewId="0">
      <selection sqref="A1:I1"/>
    </sheetView>
  </sheetViews>
  <sheetFormatPr defaultRowHeight="18.75" x14ac:dyDescent="0.4"/>
  <cols>
    <col min="1" max="1" width="11.25" customWidth="1"/>
    <col min="2" max="2" width="45.625" customWidth="1"/>
    <col min="3" max="3" width="32.875" customWidth="1"/>
    <col min="4" max="4" width="27.125" customWidth="1"/>
    <col min="5" max="5" width="13.25" customWidth="1"/>
    <col min="6" max="6" width="12.375" customWidth="1"/>
    <col min="7" max="7" width="18.875" customWidth="1"/>
    <col min="8" max="8" width="28.625" customWidth="1"/>
  </cols>
  <sheetData>
    <row r="1" spans="1:8" x14ac:dyDescent="0.4">
      <c r="A1" t="s">
        <v>158</v>
      </c>
      <c r="B1" t="s">
        <v>158</v>
      </c>
      <c r="C1" t="s">
        <v>158</v>
      </c>
      <c r="D1" t="s">
        <v>158</v>
      </c>
      <c r="E1" t="s">
        <v>158</v>
      </c>
      <c r="F1" t="s">
        <v>158</v>
      </c>
      <c r="G1" t="s">
        <v>165</v>
      </c>
      <c r="H1" t="s">
        <v>164</v>
      </c>
    </row>
    <row r="2" spans="1:8" ht="18.75" customHeight="1" x14ac:dyDescent="0.4">
      <c r="A2" s="51" t="s">
        <v>71</v>
      </c>
      <c r="B2" s="51" t="s">
        <v>137</v>
      </c>
      <c r="C2" t="s">
        <v>118</v>
      </c>
      <c r="D2" s="52" t="s">
        <v>124</v>
      </c>
      <c r="E2" s="52" t="s">
        <v>127</v>
      </c>
      <c r="F2" s="52" t="s">
        <v>133</v>
      </c>
      <c r="G2" s="52" t="s">
        <v>135</v>
      </c>
      <c r="H2" s="52" t="s">
        <v>146</v>
      </c>
    </row>
    <row r="3" spans="1:8" ht="18.75" customHeight="1" x14ac:dyDescent="0.4">
      <c r="A3" s="51" t="s">
        <v>72</v>
      </c>
      <c r="B3" s="51" t="s">
        <v>138</v>
      </c>
      <c r="C3" t="s">
        <v>119</v>
      </c>
      <c r="D3" s="52" t="s">
        <v>125</v>
      </c>
      <c r="E3" s="52" t="s">
        <v>128</v>
      </c>
      <c r="F3" s="52" t="s">
        <v>134</v>
      </c>
      <c r="G3" s="52" t="s">
        <v>136</v>
      </c>
      <c r="H3" s="52" t="s">
        <v>147</v>
      </c>
    </row>
    <row r="4" spans="1:8" ht="19.5" customHeight="1" x14ac:dyDescent="0.4">
      <c r="A4" s="51" t="s">
        <v>73</v>
      </c>
      <c r="B4" s="51"/>
      <c r="C4" t="s">
        <v>120</v>
      </c>
      <c r="D4" s="52" t="s">
        <v>126</v>
      </c>
      <c r="E4" s="52"/>
      <c r="F4" s="52"/>
      <c r="H4" s="86" t="s">
        <v>163</v>
      </c>
    </row>
    <row r="5" spans="1:8" x14ac:dyDescent="0.4">
      <c r="A5" s="51" t="s">
        <v>74</v>
      </c>
      <c r="B5" s="51"/>
    </row>
    <row r="6" spans="1:8" x14ac:dyDescent="0.4">
      <c r="A6" s="51" t="s">
        <v>75</v>
      </c>
      <c r="B6" s="51"/>
    </row>
    <row r="7" spans="1:8" x14ac:dyDescent="0.4">
      <c r="A7" s="51" t="s">
        <v>76</v>
      </c>
      <c r="B7" s="51"/>
    </row>
    <row r="8" spans="1:8" x14ac:dyDescent="0.4">
      <c r="A8" s="51" t="s">
        <v>77</v>
      </c>
      <c r="B8" s="51"/>
    </row>
    <row r="9" spans="1:8" x14ac:dyDescent="0.4">
      <c r="A9" s="51" t="s">
        <v>78</v>
      </c>
      <c r="B9" s="51"/>
    </row>
    <row r="10" spans="1:8" x14ac:dyDescent="0.4">
      <c r="A10" s="51" t="s">
        <v>79</v>
      </c>
      <c r="B10" s="51"/>
    </row>
    <row r="11" spans="1:8" x14ac:dyDescent="0.4">
      <c r="A11" s="51" t="s">
        <v>80</v>
      </c>
      <c r="B11" s="51"/>
    </row>
    <row r="12" spans="1:8" x14ac:dyDescent="0.4">
      <c r="A12" s="51" t="s">
        <v>81</v>
      </c>
      <c r="B12" s="51"/>
    </row>
    <row r="13" spans="1:8" x14ac:dyDescent="0.4">
      <c r="A13" s="51" t="s">
        <v>82</v>
      </c>
      <c r="B13" s="51"/>
    </row>
    <row r="14" spans="1:8" x14ac:dyDescent="0.4">
      <c r="A14" s="51" t="s">
        <v>83</v>
      </c>
      <c r="B14" s="51"/>
    </row>
    <row r="15" spans="1:8" x14ac:dyDescent="0.4">
      <c r="A15" s="51" t="s">
        <v>84</v>
      </c>
      <c r="B15" s="51"/>
    </row>
    <row r="16" spans="1:8" x14ac:dyDescent="0.4">
      <c r="A16" s="51" t="s">
        <v>85</v>
      </c>
      <c r="B16" s="51"/>
    </row>
    <row r="17" spans="1:2" x14ac:dyDescent="0.4">
      <c r="A17" s="51" t="s">
        <v>86</v>
      </c>
      <c r="B17" s="51"/>
    </row>
    <row r="18" spans="1:2" x14ac:dyDescent="0.4">
      <c r="A18" s="51" t="s">
        <v>87</v>
      </c>
      <c r="B18" s="51"/>
    </row>
    <row r="19" spans="1:2" x14ac:dyDescent="0.4">
      <c r="A19" s="51" t="s">
        <v>88</v>
      </c>
      <c r="B19" s="51"/>
    </row>
    <row r="20" spans="1:2" x14ac:dyDescent="0.4">
      <c r="A20" s="51" t="s">
        <v>89</v>
      </c>
      <c r="B20" s="51"/>
    </row>
    <row r="21" spans="1:2" x14ac:dyDescent="0.4">
      <c r="A21" s="51" t="s">
        <v>90</v>
      </c>
      <c r="B21" s="51"/>
    </row>
    <row r="22" spans="1:2" x14ac:dyDescent="0.4">
      <c r="A22" s="51" t="s">
        <v>91</v>
      </c>
      <c r="B22" s="51"/>
    </row>
    <row r="23" spans="1:2" x14ac:dyDescent="0.4">
      <c r="A23" s="51" t="s">
        <v>92</v>
      </c>
      <c r="B23" s="51"/>
    </row>
    <row r="24" spans="1:2" x14ac:dyDescent="0.4">
      <c r="A24" s="51" t="s">
        <v>93</v>
      </c>
      <c r="B24" s="51"/>
    </row>
    <row r="25" spans="1:2" x14ac:dyDescent="0.4">
      <c r="A25" s="51" t="s">
        <v>94</v>
      </c>
      <c r="B25" s="51"/>
    </row>
    <row r="26" spans="1:2" x14ac:dyDescent="0.4">
      <c r="A26" s="51" t="s">
        <v>95</v>
      </c>
      <c r="B26" s="51"/>
    </row>
    <row r="27" spans="1:2" x14ac:dyDescent="0.4">
      <c r="A27" s="51" t="s">
        <v>96</v>
      </c>
      <c r="B27" s="51"/>
    </row>
    <row r="28" spans="1:2" x14ac:dyDescent="0.4">
      <c r="A28" s="51" t="s">
        <v>97</v>
      </c>
      <c r="B28" s="51"/>
    </row>
    <row r="29" spans="1:2" x14ac:dyDescent="0.4">
      <c r="A29" s="51" t="s">
        <v>98</v>
      </c>
      <c r="B29" s="51"/>
    </row>
    <row r="30" spans="1:2" x14ac:dyDescent="0.4">
      <c r="A30" s="51" t="s">
        <v>99</v>
      </c>
      <c r="B30" s="51"/>
    </row>
    <row r="31" spans="1:2" x14ac:dyDescent="0.4">
      <c r="A31" s="51" t="s">
        <v>100</v>
      </c>
      <c r="B31" s="51"/>
    </row>
    <row r="32" spans="1:2" x14ac:dyDescent="0.4">
      <c r="A32" s="51" t="s">
        <v>101</v>
      </c>
      <c r="B32" s="51"/>
    </row>
    <row r="33" spans="1:2" x14ac:dyDescent="0.4">
      <c r="A33" s="51" t="s">
        <v>102</v>
      </c>
      <c r="B33" s="51"/>
    </row>
    <row r="34" spans="1:2" x14ac:dyDescent="0.4">
      <c r="A34" s="51" t="s">
        <v>103</v>
      </c>
      <c r="B34" s="51"/>
    </row>
    <row r="35" spans="1:2" x14ac:dyDescent="0.4">
      <c r="A35" s="51" t="s">
        <v>104</v>
      </c>
      <c r="B35" s="51"/>
    </row>
    <row r="36" spans="1:2" x14ac:dyDescent="0.4">
      <c r="A36" s="51" t="s">
        <v>105</v>
      </c>
      <c r="B36" s="51"/>
    </row>
    <row r="37" spans="1:2" x14ac:dyDescent="0.4">
      <c r="A37" s="51" t="s">
        <v>106</v>
      </c>
      <c r="B37" s="51"/>
    </row>
    <row r="38" spans="1:2" x14ac:dyDescent="0.4">
      <c r="A38" s="51" t="s">
        <v>107</v>
      </c>
      <c r="B38" s="51"/>
    </row>
    <row r="39" spans="1:2" x14ac:dyDescent="0.4">
      <c r="A39" s="51" t="s">
        <v>108</v>
      </c>
      <c r="B39" s="51"/>
    </row>
    <row r="40" spans="1:2" x14ac:dyDescent="0.4">
      <c r="A40" s="51" t="s">
        <v>109</v>
      </c>
      <c r="B40" s="51"/>
    </row>
    <row r="41" spans="1:2" x14ac:dyDescent="0.4">
      <c r="A41" s="51" t="s">
        <v>110</v>
      </c>
      <c r="B41" s="51"/>
    </row>
    <row r="42" spans="1:2" x14ac:dyDescent="0.4">
      <c r="A42" s="51" t="s">
        <v>111</v>
      </c>
      <c r="B42" s="51"/>
    </row>
    <row r="43" spans="1:2" x14ac:dyDescent="0.4">
      <c r="A43" s="51" t="s">
        <v>112</v>
      </c>
      <c r="B43" s="51"/>
    </row>
    <row r="44" spans="1:2" x14ac:dyDescent="0.4">
      <c r="A44" s="51" t="s">
        <v>113</v>
      </c>
      <c r="B44" s="51"/>
    </row>
    <row r="45" spans="1:2" x14ac:dyDescent="0.4">
      <c r="A45" s="51" t="s">
        <v>114</v>
      </c>
      <c r="B45" s="51"/>
    </row>
    <row r="46" spans="1:2" x14ac:dyDescent="0.4">
      <c r="A46" s="51" t="s">
        <v>115</v>
      </c>
      <c r="B46" s="51"/>
    </row>
    <row r="47" spans="1:2" x14ac:dyDescent="0.4">
      <c r="A47" s="51" t="s">
        <v>116</v>
      </c>
      <c r="B47" s="51"/>
    </row>
    <row r="48" spans="1:2" x14ac:dyDescent="0.4">
      <c r="A48" s="51" t="s">
        <v>117</v>
      </c>
      <c r="B48" s="51"/>
    </row>
  </sheetData>
  <phoneticPr fontId="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DF0C9-2EE0-4A54-9E14-11A35B5BDC30}">
  <sheetPr codeName="Sheet4"/>
  <dimension ref="A1:B6"/>
  <sheetViews>
    <sheetView workbookViewId="0">
      <selection sqref="A1:I1"/>
    </sheetView>
  </sheetViews>
  <sheetFormatPr defaultRowHeight="18.75" x14ac:dyDescent="0.4"/>
  <cols>
    <col min="1" max="1" width="23.875" customWidth="1"/>
  </cols>
  <sheetData>
    <row r="1" spans="1:2" x14ac:dyDescent="0.4">
      <c r="A1" s="50" t="s">
        <v>70</v>
      </c>
    </row>
    <row r="2" spans="1:2" x14ac:dyDescent="0.4">
      <c r="A2" s="50" t="s">
        <v>68</v>
      </c>
      <c r="B2" t="s">
        <v>151</v>
      </c>
    </row>
    <row r="3" spans="1:2" x14ac:dyDescent="0.4">
      <c r="A3" s="50" t="s">
        <v>69</v>
      </c>
      <c r="B3" t="s">
        <v>150</v>
      </c>
    </row>
    <row r="6" spans="1:2" x14ac:dyDescent="0.4">
      <c r="A6" s="50"/>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会場参加用</vt:lpstr>
      <vt:lpstr>オンライン参加用</vt:lpstr>
      <vt:lpstr>参加者アンケート</vt:lpstr>
      <vt:lpstr>会場参加用入力シート </vt:lpstr>
      <vt:lpstr>オンライン参加用入力シート </vt:lpstr>
      <vt:lpstr>リスト</vt:lpstr>
      <vt:lpstr>URLリンク集</vt:lpstr>
      <vt:lpstr>オンライン参加用!Print_Area</vt:lpstr>
      <vt:lpstr>会場参加用!Print_Area</vt:lpstr>
      <vt:lpstr>参加者アンケート!Print_Area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yoshikawa</dc:creator>
  <cp:lastModifiedBy>sugimoto</cp:lastModifiedBy>
  <cp:lastPrinted>2025-07-23T05:48:02Z</cp:lastPrinted>
  <dcterms:created xsi:type="dcterms:W3CDTF">2022-05-27T08:57:06Z</dcterms:created>
  <dcterms:modified xsi:type="dcterms:W3CDTF">2025-07-23T05:49:54Z</dcterms:modified>
</cp:coreProperties>
</file>