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192.168.1.254\ファイルサーバー\共有ファイル\03_事業フォルダ\15 R5事業\21_【自】ファミリーサポートネットワーク事業\全国講習会\01.開催案内\"/>
    </mc:Choice>
  </mc:AlternateContent>
  <xr:revisionPtr revIDLastSave="0" documentId="13_ncr:1_{7E239307-ADD5-4A13-85CB-9518AF561503}" xr6:coauthVersionLast="47" xr6:coauthVersionMax="47" xr10:uidLastSave="{00000000-0000-0000-0000-000000000000}"/>
  <bookViews>
    <workbookView xWindow="780" yWindow="780" windowWidth="26775" windowHeight="14190" xr2:uid="{5D056ED5-262D-482C-A593-D934ABFA2D51}"/>
  </bookViews>
  <sheets>
    <sheet name="会場参加専用" sheetId="5" r:id="rId1"/>
    <sheet name="オンライン参加参加専用" sheetId="18" r:id="rId2"/>
    <sheet name="アンケート" sheetId="15" r:id="rId3"/>
    <sheet name="会場参加用入力シート " sheetId="12" state="hidden" r:id="rId4"/>
    <sheet name="オンライン参加用入力シート " sheetId="14" state="hidden" r:id="rId5"/>
    <sheet name="リスト" sheetId="10" state="hidden" r:id="rId6"/>
    <sheet name="URLリンク集" sheetId="8" state="hidden" r:id="rId7"/>
  </sheets>
  <externalReferences>
    <externalReference r:id="rId8"/>
  </externalReferences>
  <definedNames>
    <definedName name="https___us02web.zoom.us_meeting_register_tZEkdeysrjIrHN3oDvUZV8Tl_NzdSWmtQlM7" localSheetId="2">[1]URLリンク集!#REF!</definedName>
    <definedName name="https___us02web.zoom.us_meeting_register_tZEkdeysrjIrHN3oDvUZV8Tl_NzdSWmtQlM7">URLリンク集!#REF!</definedName>
    <definedName name="_xlnm.Print_Area" localSheetId="2">アンケート!$A$1:$I$34</definedName>
    <definedName name="_xlnm.Print_Area" localSheetId="1">オンライン参加参加専用!$A$1:$M$41</definedName>
    <definedName name="_xlnm.Print_Area" localSheetId="0">会場参加専用!$A$1:$M$41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8" l="1"/>
  <c r="CC50" i="18"/>
  <c r="CB50" i="18"/>
  <c r="CC50" i="5"/>
  <c r="CB50" i="5"/>
  <c r="T51" i="18"/>
  <c r="S51" i="18"/>
  <c r="Q51" i="18"/>
  <c r="P51" i="18"/>
  <c r="N51" i="18"/>
  <c r="L51" i="18"/>
  <c r="K51" i="18"/>
  <c r="J51" i="18"/>
  <c r="H51" i="18"/>
  <c r="G51" i="18"/>
  <c r="CA50" i="18"/>
  <c r="BZ50" i="18"/>
  <c r="BY50" i="18"/>
  <c r="AH50" i="18"/>
  <c r="AG50" i="18"/>
  <c r="AF50" i="18"/>
  <c r="AE50" i="18"/>
  <c r="AD50" i="18"/>
  <c r="AC50" i="18"/>
  <c r="AB50" i="18"/>
  <c r="AA50" i="18"/>
  <c r="W50" i="18"/>
  <c r="T50" i="18"/>
  <c r="S50" i="18"/>
  <c r="Q50" i="18"/>
  <c r="P50" i="18"/>
  <c r="N50" i="18"/>
  <c r="L50" i="18"/>
  <c r="K50" i="18"/>
  <c r="J50" i="18"/>
  <c r="H50" i="18"/>
  <c r="G50" i="18"/>
  <c r="AD50" i="5"/>
  <c r="AC50" i="5"/>
  <c r="AB50" i="5"/>
  <c r="AA50" i="5"/>
  <c r="W50" i="5"/>
  <c r="R34" i="18"/>
  <c r="O51" i="18" s="1"/>
  <c r="R31" i="18"/>
  <c r="O50" i="18" s="1"/>
  <c r="R23" i="18"/>
  <c r="Z50" i="18" s="1"/>
  <c r="R21" i="18"/>
  <c r="Y50" i="18" s="1"/>
  <c r="R18" i="18"/>
  <c r="X50" i="18" s="1"/>
  <c r="R16" i="18"/>
  <c r="V50" i="18" s="1"/>
  <c r="R12" i="18"/>
  <c r="I51" i="18" s="1"/>
  <c r="G50" i="5"/>
  <c r="H50" i="5"/>
  <c r="J50" i="5"/>
  <c r="K50" i="5"/>
  <c r="L50" i="5"/>
  <c r="N50" i="5"/>
  <c r="P50" i="5"/>
  <c r="Q50" i="5"/>
  <c r="S50" i="5"/>
  <c r="T50" i="5"/>
  <c r="AE50" i="5"/>
  <c r="AF50" i="5"/>
  <c r="AG50" i="5"/>
  <c r="AH50" i="5"/>
  <c r="BY50" i="5"/>
  <c r="BZ50" i="5"/>
  <c r="CA50" i="5"/>
  <c r="BB25" i="15"/>
  <c r="BX50" i="18" s="1"/>
  <c r="BA25" i="15"/>
  <c r="BW50" i="5" s="1"/>
  <c r="AZ25" i="15"/>
  <c r="BV50" i="18" s="1"/>
  <c r="AY25" i="15"/>
  <c r="BU50" i="18" s="1"/>
  <c r="AX25" i="15"/>
  <c r="BT50" i="18" s="1"/>
  <c r="AW25" i="15"/>
  <c r="BS50" i="18" s="1"/>
  <c r="AV25" i="15"/>
  <c r="BR50" i="5" s="1"/>
  <c r="AU25" i="15"/>
  <c r="BQ50" i="5" s="1"/>
  <c r="AT25" i="15"/>
  <c r="BP50" i="5" s="1"/>
  <c r="AS25" i="15"/>
  <c r="BO50" i="5" s="1"/>
  <c r="AR25" i="15"/>
  <c r="BN50" i="18" s="1"/>
  <c r="AQ25" i="15"/>
  <c r="BM50" i="18" s="1"/>
  <c r="AP25" i="15"/>
  <c r="BL50" i="5" s="1"/>
  <c r="AO25" i="15"/>
  <c r="BK50" i="5" s="1"/>
  <c r="AN25" i="15"/>
  <c r="BJ50" i="18" s="1"/>
  <c r="AM25" i="15"/>
  <c r="BI50" i="18" s="1"/>
  <c r="AL25" i="15"/>
  <c r="BH50" i="18" s="1"/>
  <c r="AK25" i="15"/>
  <c r="BG50" i="18" s="1"/>
  <c r="AJ25" i="15"/>
  <c r="BF50" i="5" s="1"/>
  <c r="AI25" i="15"/>
  <c r="BE50" i="5" s="1"/>
  <c r="AH25" i="15"/>
  <c r="BD50" i="5" s="1"/>
  <c r="AG25" i="15"/>
  <c r="BC50" i="5" s="1"/>
  <c r="AF25" i="15"/>
  <c r="BB50" i="18" s="1"/>
  <c r="AE25" i="15"/>
  <c r="BA50" i="18" s="1"/>
  <c r="AD25" i="15"/>
  <c r="AZ50" i="5" s="1"/>
  <c r="AC25" i="15"/>
  <c r="AY50" i="5" s="1"/>
  <c r="AB25" i="15"/>
  <c r="AX50" i="18" s="1"/>
  <c r="AA25" i="15"/>
  <c r="AW50" i="18" s="1"/>
  <c r="Z25" i="15"/>
  <c r="AV50" i="18" s="1"/>
  <c r="Y25" i="15"/>
  <c r="AU50" i="18" s="1"/>
  <c r="X25" i="15"/>
  <c r="AT50" i="5" s="1"/>
  <c r="W25" i="15"/>
  <c r="AS50" i="5" s="1"/>
  <c r="V25" i="15"/>
  <c r="AR50" i="5" s="1"/>
  <c r="U25" i="15"/>
  <c r="AQ50" i="5" s="1"/>
  <c r="T25" i="15"/>
  <c r="AP50" i="18" s="1"/>
  <c r="S25" i="15"/>
  <c r="AO50" i="18" s="1"/>
  <c r="R31" i="5"/>
  <c r="O50" i="5" s="1"/>
  <c r="R25" i="15"/>
  <c r="AN50" i="5" s="1"/>
  <c r="Q25" i="15"/>
  <c r="AM50" i="5" s="1"/>
  <c r="P25" i="15"/>
  <c r="AL50" i="18" s="1"/>
  <c r="O25" i="15"/>
  <c r="AK50" i="18" s="1"/>
  <c r="N25" i="15"/>
  <c r="AJ50" i="18" s="1"/>
  <c r="M25" i="15"/>
  <c r="AI50" i="5" s="1"/>
  <c r="R12" i="5"/>
  <c r="I50" i="5" s="1"/>
  <c r="S51" i="5"/>
  <c r="P51" i="5"/>
  <c r="R50" i="18" l="1"/>
  <c r="R51" i="18"/>
  <c r="BV50" i="5"/>
  <c r="AL50" i="5"/>
  <c r="BJ50" i="5"/>
  <c r="BC50" i="18"/>
  <c r="BO50" i="18"/>
  <c r="AX50" i="5"/>
  <c r="AQ50" i="18"/>
  <c r="BU50" i="5"/>
  <c r="BI50" i="5"/>
  <c r="AW50" i="5"/>
  <c r="AK50" i="5"/>
  <c r="AR50" i="18"/>
  <c r="BD50" i="18"/>
  <c r="BP50" i="18"/>
  <c r="BT50" i="5"/>
  <c r="BH50" i="5"/>
  <c r="AV50" i="5"/>
  <c r="AJ50" i="5"/>
  <c r="AS50" i="18"/>
  <c r="BE50" i="18"/>
  <c r="BQ50" i="18"/>
  <c r="BS50" i="5"/>
  <c r="BG50" i="5"/>
  <c r="AU50" i="5"/>
  <c r="BX50" i="5"/>
  <c r="AT50" i="18"/>
  <c r="BF50" i="18"/>
  <c r="BR50" i="18"/>
  <c r="AI50" i="18"/>
  <c r="BN50" i="5"/>
  <c r="BB50" i="5"/>
  <c r="AP50" i="5"/>
  <c r="AM50" i="18"/>
  <c r="AY50" i="18"/>
  <c r="BK50" i="18"/>
  <c r="BW50" i="18"/>
  <c r="BM50" i="5"/>
  <c r="BA50" i="5"/>
  <c r="AO50" i="5"/>
  <c r="AN50" i="18"/>
  <c r="AZ50" i="18"/>
  <c r="BL50" i="18"/>
  <c r="I50" i="18"/>
  <c r="T51" i="5" l="1"/>
  <c r="Q51" i="5"/>
  <c r="N51" i="5"/>
  <c r="L51" i="5"/>
  <c r="K51" i="5"/>
  <c r="J51" i="5"/>
  <c r="H51" i="5"/>
  <c r="G51" i="5"/>
  <c r="I51" i="5" l="1"/>
  <c r="R34" i="5"/>
  <c r="O51" i="5" s="1"/>
  <c r="R28" i="5"/>
  <c r="R50" i="5" s="1"/>
  <c r="R23" i="5"/>
  <c r="Z50" i="5" s="1"/>
  <c r="R21" i="5"/>
  <c r="Y50" i="5" s="1"/>
  <c r="R18" i="5"/>
  <c r="X50" i="5" s="1"/>
  <c r="R16" i="5"/>
  <c r="V50" i="5" s="1"/>
  <c r="R51" i="5" l="1"/>
  <c r="A30" i="18"/>
  <c r="A30" i="5"/>
  <c r="M50" i="5" s="1"/>
  <c r="AQ4" i="14"/>
  <c r="AP4" i="14"/>
  <c r="AO4" i="14"/>
  <c r="AC4" i="12"/>
  <c r="AB4" i="12"/>
  <c r="AA4" i="12"/>
  <c r="AJ2" i="14"/>
  <c r="AI2" i="14"/>
  <c r="AJ4" i="14" s="1"/>
  <c r="W2" i="12"/>
  <c r="V2" i="12"/>
  <c r="G4" i="12"/>
  <c r="F4" i="12"/>
  <c r="E4" i="12"/>
  <c r="D4" i="12"/>
  <c r="Q4" i="12"/>
  <c r="P4" i="12"/>
  <c r="O4" i="12"/>
  <c r="N4" i="12"/>
  <c r="P29" i="18" l="1"/>
  <c r="M50" i="18"/>
  <c r="M51" i="18"/>
  <c r="M51" i="5"/>
  <c r="P29" i="5"/>
  <c r="V4" i="12"/>
  <c r="J4" i="12"/>
  <c r="AN4" i="14"/>
  <c r="AM4" i="14"/>
  <c r="AL4" i="14"/>
  <c r="AK4" i="14"/>
  <c r="AI4" i="14"/>
  <c r="AH4" i="14"/>
  <c r="AG4" i="14"/>
  <c r="AF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Z4" i="12" l="1"/>
  <c r="Y4" i="12"/>
  <c r="X4" i="12"/>
  <c r="W4" i="12"/>
  <c r="U4" i="12"/>
  <c r="T4" i="12"/>
  <c r="S4" i="12"/>
  <c r="R4" i="12"/>
  <c r="M4" i="12"/>
  <c r="L4" i="12"/>
  <c r="K4" i="12"/>
  <c r="I4" i="12"/>
  <c r="H4" i="12"/>
</calcChain>
</file>

<file path=xl/sharedStrings.xml><?xml version="1.0" encoding="utf-8"?>
<sst xmlns="http://schemas.openxmlformats.org/spreadsheetml/2006/main" count="676" uniqueCount="295">
  <si>
    <t>センター電話番号</t>
  </si>
  <si>
    <t>運営方法</t>
  </si>
  <si>
    <t>病児・病後児の預かり</t>
  </si>
  <si>
    <t>会員数</t>
  </si>
  <si>
    <t>車での送迎</t>
  </si>
  <si>
    <t>（基調講演は、後日オンデマンド配信にて参加センターどなたでもご視聴いただけます。）</t>
  </si>
  <si>
    <t>参加者氏名</t>
  </si>
  <si>
    <t>通信欄</t>
  </si>
  <si>
    <t>受付日</t>
    <rPh sb="0" eb="3">
      <t>ウケツケビ</t>
    </rPh>
    <phoneticPr fontId="4"/>
  </si>
  <si>
    <t>都道府県</t>
    <rPh sb="0" eb="4">
      <t>トドウフケン</t>
    </rPh>
    <phoneticPr fontId="4"/>
  </si>
  <si>
    <t>市区町村</t>
    <rPh sb="0" eb="4">
      <t>シクチョウソン</t>
    </rPh>
    <phoneticPr fontId="4"/>
  </si>
  <si>
    <t>R3
FSN会員
/非会員</t>
    <rPh sb="6" eb="8">
      <t>カイイン</t>
    </rPh>
    <rPh sb="10" eb="13">
      <t>ヒカイイン</t>
    </rPh>
    <phoneticPr fontId="4"/>
  </si>
  <si>
    <t>ｾﾝﾀｰ名</t>
    <phoneticPr fontId="8"/>
  </si>
  <si>
    <t>代表メールアドレス</t>
    <rPh sb="0" eb="2">
      <t>ダイヒョウ</t>
    </rPh>
    <phoneticPr fontId="4"/>
  </si>
  <si>
    <t>ｾﾝﾀｰ電話番号</t>
    <rPh sb="4" eb="8">
      <t>デンワバンゴウ</t>
    </rPh>
    <phoneticPr fontId="4"/>
  </si>
  <si>
    <t>参加方法・日にち</t>
    <rPh sb="2" eb="4">
      <t>ホウホウ</t>
    </rPh>
    <rPh sb="5" eb="6">
      <t>ヒ</t>
    </rPh>
    <phoneticPr fontId="4"/>
  </si>
  <si>
    <r>
      <t>参加人数
（</t>
    </r>
    <r>
      <rPr>
        <sz val="9"/>
        <rFont val="ＭＳ Ｐゴシック"/>
        <family val="3"/>
        <charset val="128"/>
      </rPr>
      <t>会場参加人数は
手入力</t>
    </r>
    <r>
      <rPr>
        <sz val="10"/>
        <rFont val="ＭＳ Ｐゴシック"/>
        <family val="3"/>
        <charset val="128"/>
      </rPr>
      <t>）</t>
    </r>
    <rPh sb="0" eb="2">
      <t>サンカ</t>
    </rPh>
    <rPh sb="2" eb="4">
      <t>ニンズウ</t>
    </rPh>
    <rPh sb="6" eb="8">
      <t>カイジョウ</t>
    </rPh>
    <rPh sb="8" eb="10">
      <t>サンカ</t>
    </rPh>
    <rPh sb="10" eb="12">
      <t>ニンズウ</t>
    </rPh>
    <rPh sb="14" eb="17">
      <t>テニュウリョク</t>
    </rPh>
    <phoneticPr fontId="4"/>
  </si>
  <si>
    <t>通信欄1</t>
    <rPh sb="0" eb="3">
      <t>ツウシンラン</t>
    </rPh>
    <phoneticPr fontId="8"/>
  </si>
  <si>
    <t>経験年数
(数字は半角)</t>
    <rPh sb="0" eb="2">
      <t>ケイケン</t>
    </rPh>
    <rPh sb="2" eb="4">
      <t>ネンスウ</t>
    </rPh>
    <rPh sb="6" eb="8">
      <t>スウジ</t>
    </rPh>
    <rPh sb="9" eb="11">
      <t>ハンカク</t>
    </rPh>
    <phoneticPr fontId="8"/>
  </si>
  <si>
    <t>参加者名１
会場参加</t>
    <rPh sb="0" eb="3">
      <t>サンカシャ</t>
    </rPh>
    <rPh sb="3" eb="4">
      <t>メイ</t>
    </rPh>
    <rPh sb="6" eb="8">
      <t>カイジョウ</t>
    </rPh>
    <rPh sb="8" eb="10">
      <t>サンカ</t>
    </rPh>
    <phoneticPr fontId="8"/>
  </si>
  <si>
    <t>担当</t>
    <rPh sb="0" eb="2">
      <t>タントウ</t>
    </rPh>
    <phoneticPr fontId="8"/>
  </si>
  <si>
    <t>参加者名２
会場参加</t>
    <rPh sb="6" eb="10">
      <t>カイジョウサンカ</t>
    </rPh>
    <phoneticPr fontId="8"/>
  </si>
  <si>
    <t>運営方法</t>
    <rPh sb="0" eb="2">
      <t>ウンエイ</t>
    </rPh>
    <rPh sb="2" eb="4">
      <t>ホウホウ</t>
    </rPh>
    <phoneticPr fontId="8"/>
  </si>
  <si>
    <t>病児・病後児
預かり</t>
    <rPh sb="0" eb="2">
      <t>ビョウジ</t>
    </rPh>
    <rPh sb="3" eb="5">
      <t>ビョウゴ</t>
    </rPh>
    <rPh sb="5" eb="6">
      <t>ジ</t>
    </rPh>
    <rPh sb="7" eb="8">
      <t>アズ</t>
    </rPh>
    <phoneticPr fontId="8"/>
  </si>
  <si>
    <t>乳幼児の預かり</t>
    <rPh sb="0" eb="3">
      <t>ニュウヨウジ</t>
    </rPh>
    <rPh sb="4" eb="5">
      <t>アズ</t>
    </rPh>
    <phoneticPr fontId="4"/>
  </si>
  <si>
    <t>車での送迎</t>
    <rPh sb="0" eb="1">
      <t>クルマ</t>
    </rPh>
    <rPh sb="3" eb="5">
      <t>ソウゲイ</t>
    </rPh>
    <phoneticPr fontId="4"/>
  </si>
  <si>
    <t>設立後
経過年数
(数字は半角)</t>
    <rPh sb="0" eb="2">
      <t>セツリツ</t>
    </rPh>
    <rPh sb="2" eb="3">
      <t>ゴ</t>
    </rPh>
    <rPh sb="4" eb="6">
      <t>ケイカ</t>
    </rPh>
    <rPh sb="6" eb="8">
      <t>ネンスウ</t>
    </rPh>
    <rPh sb="10" eb="12">
      <t>スウジ</t>
    </rPh>
    <rPh sb="13" eb="15">
      <t>ハンカク</t>
    </rPh>
    <phoneticPr fontId="8"/>
  </si>
  <si>
    <t>自治体人口</t>
    <rPh sb="0" eb="3">
      <t>ジチタイ</t>
    </rPh>
    <rPh sb="3" eb="5">
      <t>ジンコウ</t>
    </rPh>
    <phoneticPr fontId="8"/>
  </si>
  <si>
    <t>会員数</t>
    <rPh sb="0" eb="3">
      <t>カイインスウ</t>
    </rPh>
    <phoneticPr fontId="4"/>
  </si>
  <si>
    <t>活動件数</t>
    <rPh sb="0" eb="2">
      <t>カツドウ</t>
    </rPh>
    <rPh sb="2" eb="4">
      <t>ケンスウ</t>
    </rPh>
    <phoneticPr fontId="8"/>
  </si>
  <si>
    <t>アンケートに
関する備考</t>
    <rPh sb="7" eb="8">
      <t>カン</t>
    </rPh>
    <rPh sb="10" eb="12">
      <t>ビコウ</t>
    </rPh>
    <phoneticPr fontId="4"/>
  </si>
  <si>
    <t>ｾﾝﾀｰ〒</t>
  </si>
  <si>
    <t>ｾﾝﾀｰ所在地1</t>
    <phoneticPr fontId="8"/>
  </si>
  <si>
    <t>ｾﾝﾀｰ所在地2</t>
    <phoneticPr fontId="8"/>
  </si>
  <si>
    <t>ｾﾝﾀｰ電話</t>
    <rPh sb="4" eb="6">
      <t>デンワ</t>
    </rPh>
    <phoneticPr fontId="8"/>
  </si>
  <si>
    <t>ｾﾝﾀｰＦＡＸ</t>
  </si>
  <si>
    <t>直営　
委託</t>
    <rPh sb="0" eb="2">
      <t>チョクエイ</t>
    </rPh>
    <rPh sb="4" eb="6">
      <t>イタク</t>
    </rPh>
    <phoneticPr fontId="8"/>
  </si>
  <si>
    <t>委託先(運営方法)</t>
  </si>
  <si>
    <t>所轄部署名</t>
  </si>
  <si>
    <t>所轄〒</t>
    <rPh sb="0" eb="2">
      <t>ショカツ</t>
    </rPh>
    <phoneticPr fontId="8"/>
  </si>
  <si>
    <t>所轄所在地１</t>
    <rPh sb="0" eb="2">
      <t>ショカツ</t>
    </rPh>
    <rPh sb="2" eb="5">
      <t>ショザイチ</t>
    </rPh>
    <phoneticPr fontId="8"/>
  </si>
  <si>
    <t>所轄所在地2</t>
    <rPh sb="0" eb="2">
      <t>ショカツ</t>
    </rPh>
    <phoneticPr fontId="8"/>
  </si>
  <si>
    <t>所轄電話</t>
    <rPh sb="0" eb="2">
      <t>ショカツ</t>
    </rPh>
    <rPh sb="2" eb="4">
      <t>デンワ</t>
    </rPh>
    <phoneticPr fontId="8"/>
  </si>
  <si>
    <t>所轄FAX</t>
    <rPh sb="0" eb="2">
      <t>ショカツ</t>
    </rPh>
    <phoneticPr fontId="8"/>
  </si>
  <si>
    <t>動画アップロード案内送付日</t>
    <rPh sb="0" eb="2">
      <t>ドウガ</t>
    </rPh>
    <rPh sb="8" eb="10">
      <t>アンナイ</t>
    </rPh>
    <rPh sb="10" eb="12">
      <t>ソウフ</t>
    </rPh>
    <rPh sb="12" eb="13">
      <t>ヒ</t>
    </rPh>
    <phoneticPr fontId="4"/>
  </si>
  <si>
    <t>紹介動画の応募</t>
    <rPh sb="0" eb="2">
      <t>ショウカイ</t>
    </rPh>
    <rPh sb="2" eb="4">
      <t>ドウガ</t>
    </rPh>
    <rPh sb="5" eb="7">
      <t>オウボ</t>
    </rPh>
    <phoneticPr fontId="4"/>
  </si>
  <si>
    <t>請求書
送付日</t>
    <rPh sb="0" eb="3">
      <t>セイキュウショ</t>
    </rPh>
    <rPh sb="4" eb="6">
      <t>ソウフ</t>
    </rPh>
    <rPh sb="6" eb="7">
      <t>ビ</t>
    </rPh>
    <phoneticPr fontId="4"/>
  </si>
  <si>
    <t>メールエラー理由
7/16</t>
    <rPh sb="6" eb="8">
      <t>リユウ</t>
    </rPh>
    <phoneticPr fontId="4"/>
  </si>
  <si>
    <t>会場　→オンライン変更メール</t>
    <rPh sb="0" eb="2">
      <t>カイジョウ</t>
    </rPh>
    <rPh sb="9" eb="11">
      <t>ヘンコウ</t>
    </rPh>
    <phoneticPr fontId="4"/>
  </si>
  <si>
    <t>メールエラー理由
10/12</t>
    <rPh sb="6" eb="8">
      <t>リユウ</t>
    </rPh>
    <phoneticPr fontId="4"/>
  </si>
  <si>
    <t>0277-70-6677</t>
  </si>
  <si>
    <t>委託</t>
  </si>
  <si>
    <t>提出なし</t>
    <rPh sb="0" eb="2">
      <t>テイシュツ</t>
    </rPh>
    <phoneticPr fontId="4"/>
  </si>
  <si>
    <t>376-0013</t>
  </si>
  <si>
    <t>群馬県桐生市広沢町1-2619-7</t>
  </si>
  <si>
    <t/>
  </si>
  <si>
    <t>0277-70-6789</t>
  </si>
  <si>
    <t>NPO法人わたらせライフサービス</t>
  </si>
  <si>
    <t>桐生市子育て支援課、みどり市こども課</t>
  </si>
  <si>
    <t>376-8501</t>
  </si>
  <si>
    <t>群馬県桐生市織姫町１－１</t>
  </si>
  <si>
    <t>0277-46-1111</t>
  </si>
  <si>
    <t>都道府県・市区町村名</t>
    <rPh sb="0" eb="4">
      <t>トドウフケン</t>
    </rPh>
    <rPh sb="5" eb="10">
      <t>シクチョウソンメイ</t>
    </rPh>
    <phoneticPr fontId="4"/>
  </si>
  <si>
    <t>名
程度</t>
    <rPh sb="0" eb="1">
      <t>メイ</t>
    </rPh>
    <rPh sb="2" eb="4">
      <t>テイド</t>
    </rPh>
    <phoneticPr fontId="4"/>
  </si>
  <si>
    <t>名</t>
    <rPh sb="0" eb="1">
      <t>メイ</t>
    </rPh>
    <phoneticPr fontId="4"/>
  </si>
  <si>
    <t>件</t>
    <rPh sb="0" eb="1">
      <t>ケン</t>
    </rPh>
    <phoneticPr fontId="4"/>
  </si>
  <si>
    <t>活動件数</t>
    <rPh sb="0" eb="2">
      <t>カツドウ</t>
    </rPh>
    <rPh sb="2" eb="4">
      <t>ケンスウ</t>
    </rPh>
    <phoneticPr fontId="4"/>
  </si>
  <si>
    <t>～ご協力ありがとうございました。～</t>
  </si>
  <si>
    <t>※同日別の方がオンラインにて参加される場合は、別途【オンライン参加専用】申込書にてお申込みが必要です。</t>
    <rPh sb="1" eb="3">
      <t>ドウジツ</t>
    </rPh>
    <rPh sb="3" eb="4">
      <t>ベツ</t>
    </rPh>
    <rPh sb="5" eb="6">
      <t>カタ</t>
    </rPh>
    <rPh sb="14" eb="16">
      <t>サンカ</t>
    </rPh>
    <rPh sb="19" eb="21">
      <t>バアイ</t>
    </rPh>
    <rPh sb="23" eb="25">
      <t>ベット</t>
    </rPh>
    <rPh sb="31" eb="33">
      <t>サンカ</t>
    </rPh>
    <rPh sb="33" eb="35">
      <t>センヨウ</t>
    </rPh>
    <rPh sb="36" eb="39">
      <t>モウシコミショ</t>
    </rPh>
    <rPh sb="42" eb="44">
      <t>モウシコ</t>
    </rPh>
    <rPh sb="46" eb="48">
      <t>ヒツヨウ</t>
    </rPh>
    <phoneticPr fontId="4"/>
  </si>
  <si>
    <t>会場専用</t>
    <rPh sb="0" eb="2">
      <t>カイジョウ</t>
    </rPh>
    <rPh sb="2" eb="4">
      <t>センヨウ</t>
    </rPh>
    <phoneticPr fontId="4"/>
  </si>
  <si>
    <t>オンライン専用</t>
    <rPh sb="5" eb="7">
      <t>センヨウ</t>
    </rPh>
    <phoneticPr fontId="4"/>
  </si>
  <si>
    <t>【グーグルフォーム】</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</si>
  <si>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</si>
  <si>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</si>
  <si>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</si>
  <si>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</si>
  <si>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</si>
  <si>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</si>
  <si>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</si>
  <si>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</si>
  <si>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</si>
  <si>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</si>
  <si>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</si>
  <si>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</si>
  <si>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</si>
  <si>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</si>
  <si>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</si>
  <si>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</si>
  <si>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</si>
  <si>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</si>
  <si>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</si>
  <si>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</si>
  <si>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</si>
  <si>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</si>
  <si>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</si>
  <si>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</si>
  <si>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</si>
  <si>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</si>
  <si>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</si>
  <si>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</si>
  <si>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</si>
  <si>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</si>
  <si>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</si>
  <si>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</si>
  <si>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</si>
  <si>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</si>
  <si>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</si>
  <si>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</si>
  <si>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</si>
  <si>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</si>
  <si>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</si>
  <si>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</si>
  <si>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</si>
  <si>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</si>
  <si>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</si>
  <si>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</si>
  <si>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</si>
  <si>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</si>
  <si>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</si>
  <si>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＊参加申込書とあわせて送信ください。</t>
    <rPh sb="11" eb="13">
      <t>ソウシン</t>
    </rPh>
    <phoneticPr fontId="4"/>
  </si>
  <si>
    <t>直営</t>
    <rPh sb="0" eb="2">
      <t>チョクエイ</t>
    </rPh>
    <phoneticPr fontId="4"/>
  </si>
  <si>
    <t>委託</t>
    <rPh sb="0" eb="2">
      <t>イタク</t>
    </rPh>
    <phoneticPr fontId="4"/>
  </si>
  <si>
    <t>その他(下の括弧内に記入ください)</t>
    <rPh sb="2" eb="3">
      <t>タ</t>
    </rPh>
    <rPh sb="4" eb="5">
      <t>シタ</t>
    </rPh>
    <rPh sb="6" eb="8">
      <t>カッコ</t>
    </rPh>
    <rPh sb="8" eb="9">
      <t>ナイ</t>
    </rPh>
    <rPh sb="10" eb="12">
      <t>キニュウ</t>
    </rPh>
    <phoneticPr fontId="4"/>
  </si>
  <si>
    <t>経過</t>
  </si>
  <si>
    <t>設立後</t>
    <rPh sb="0" eb="3">
      <t>セツリツゴ</t>
    </rPh>
    <phoneticPr fontId="4"/>
  </si>
  <si>
    <t>年</t>
    <rPh sb="0" eb="1">
      <t>ネン</t>
    </rPh>
    <phoneticPr fontId="4"/>
  </si>
  <si>
    <t>病児緊急対策強化事業として実施</t>
    <rPh sb="0" eb="2">
      <t>ビョウジ</t>
    </rPh>
    <rPh sb="2" eb="4">
      <t>キンキュウ</t>
    </rPh>
    <rPh sb="4" eb="6">
      <t>タイサク</t>
    </rPh>
    <rPh sb="6" eb="10">
      <t>キョウカジギョウ</t>
    </rPh>
    <rPh sb="13" eb="15">
      <t>ジッシ</t>
    </rPh>
    <phoneticPr fontId="4"/>
  </si>
  <si>
    <t>基本事業の中で実施</t>
    <rPh sb="0" eb="2">
      <t>キホン</t>
    </rPh>
    <rPh sb="2" eb="4">
      <t>ジギョウ</t>
    </rPh>
    <rPh sb="5" eb="6">
      <t>ナカ</t>
    </rPh>
    <rPh sb="7" eb="9">
      <t>ジッシ</t>
    </rPh>
    <phoneticPr fontId="4"/>
  </si>
  <si>
    <t>実施していない(基本事業のみ)</t>
    <rPh sb="0" eb="2">
      <t>ジッシ</t>
    </rPh>
    <rPh sb="8" eb="10">
      <t>キホン</t>
    </rPh>
    <rPh sb="10" eb="12">
      <t>ジギョウ</t>
    </rPh>
    <phoneticPr fontId="4"/>
  </si>
  <si>
    <t>行っている</t>
    <rPh sb="0" eb="1">
      <t>オコナ</t>
    </rPh>
    <phoneticPr fontId="4"/>
  </si>
  <si>
    <t>行っていない</t>
    <rPh sb="0" eb="1">
      <t>オコナ</t>
    </rPh>
    <phoneticPr fontId="4"/>
  </si>
  <si>
    <t>設立後
経過年数</t>
    <rPh sb="4" eb="8">
      <t>ケイカネンスウ</t>
    </rPh>
    <phoneticPr fontId="4"/>
  </si>
  <si>
    <t>設置自治体
人口</t>
    <rPh sb="6" eb="8">
      <t>ジンコウ</t>
    </rPh>
    <phoneticPr fontId="4"/>
  </si>
  <si>
    <t>合計参加者</t>
    <rPh sb="0" eb="2">
      <t>ゴウケイ</t>
    </rPh>
    <phoneticPr fontId="4"/>
  </si>
  <si>
    <t>名</t>
    <rPh sb="0" eb="1">
      <t>メイ</t>
    </rPh>
    <phoneticPr fontId="4"/>
  </si>
  <si>
    <t>アドバイザー</t>
    <phoneticPr fontId="4"/>
  </si>
  <si>
    <t>自治体</t>
    <rPh sb="0" eb="3">
      <t>ジチタイ</t>
    </rPh>
    <phoneticPr fontId="4"/>
  </si>
  <si>
    <t>10月14日【大阪会場】</t>
    <rPh sb="2" eb="3">
      <t>ガツ</t>
    </rPh>
    <rPh sb="5" eb="6">
      <t>ニチ</t>
    </rPh>
    <rPh sb="7" eb="9">
      <t>オオサカ</t>
    </rPh>
    <rPh sb="9" eb="11">
      <t>カイジョウ</t>
    </rPh>
    <phoneticPr fontId="4"/>
  </si>
  <si>
    <t>10月28日【東京会場】</t>
    <rPh sb="2" eb="3">
      <t>ガツ</t>
    </rPh>
    <rPh sb="5" eb="6">
      <t>ニチ</t>
    </rPh>
    <rPh sb="7" eb="9">
      <t>トウキョウ</t>
    </rPh>
    <rPh sb="9" eb="11">
      <t>カイジョウ</t>
    </rPh>
    <phoneticPr fontId="4"/>
  </si>
  <si>
    <t>ファミリーサポートネットワーク事業　参加センター及び自治体（無料）</t>
    <rPh sb="15" eb="17">
      <t>ジギョウ</t>
    </rPh>
    <rPh sb="18" eb="20">
      <t>サンカ</t>
    </rPh>
    <rPh sb="24" eb="25">
      <t>オヨ</t>
    </rPh>
    <rPh sb="26" eb="29">
      <t>ジチタイ</t>
    </rPh>
    <rPh sb="30" eb="32">
      <t>ムリョウ</t>
    </rPh>
    <phoneticPr fontId="4"/>
  </si>
  <si>
    <t>その他のファミリー・サポート・センター及び自治体（請求書を送付致します）</t>
    <rPh sb="2" eb="3">
      <t>ホカ</t>
    </rPh>
    <rPh sb="19" eb="20">
      <t>オヨ</t>
    </rPh>
    <rPh sb="21" eb="24">
      <t>ジチタイ</t>
    </rPh>
    <rPh sb="25" eb="28">
      <t>セイキュウショ</t>
    </rPh>
    <rPh sb="29" eb="32">
      <t>ソウフイタ</t>
    </rPh>
    <phoneticPr fontId="4"/>
  </si>
  <si>
    <t>Ｑ１．</t>
    <phoneticPr fontId="8"/>
  </si>
  <si>
    <t>Ｑ2</t>
    <phoneticPr fontId="8"/>
  </si>
  <si>
    <t>Q3</t>
    <phoneticPr fontId="8"/>
  </si>
  <si>
    <r>
      <t>合計参加人数
（</t>
    </r>
    <r>
      <rPr>
        <sz val="9"/>
        <rFont val="ＭＳ Ｐゴシック"/>
        <family val="3"/>
        <charset val="128"/>
      </rPr>
      <t>会場参加人数は
手入力</t>
    </r>
    <r>
      <rPr>
        <sz val="10"/>
        <rFont val="ＭＳ Ｐゴシック"/>
        <family val="3"/>
        <charset val="128"/>
      </rPr>
      <t>）</t>
    </r>
    <rPh sb="0" eb="2">
      <t>ゴウケイ</t>
    </rPh>
    <rPh sb="2" eb="4">
      <t>サンカ</t>
    </rPh>
    <rPh sb="4" eb="6">
      <t>ニンズウ</t>
    </rPh>
    <rPh sb="8" eb="10">
      <t>カイジョウ</t>
    </rPh>
    <rPh sb="10" eb="12">
      <t>サンカ</t>
    </rPh>
    <rPh sb="12" eb="14">
      <t>ニンズウ</t>
    </rPh>
    <rPh sb="16" eb="19">
      <t>テニュウリョク</t>
    </rPh>
    <phoneticPr fontId="4"/>
  </si>
  <si>
    <t>参加者名3
会場参加</t>
    <rPh sb="0" eb="3">
      <t>サンカシャ</t>
    </rPh>
    <rPh sb="3" eb="4">
      <t>メイ</t>
    </rPh>
    <rPh sb="6" eb="8">
      <t>カイジョウ</t>
    </rPh>
    <rPh sb="8" eb="10">
      <t>サンカ</t>
    </rPh>
    <phoneticPr fontId="8"/>
  </si>
  <si>
    <t>参加者名4
会場参加</t>
    <rPh sb="6" eb="10">
      <t>カイジョウサンカ</t>
    </rPh>
    <phoneticPr fontId="8"/>
  </si>
  <si>
    <t>参加者名5
会場参加</t>
    <rPh sb="0" eb="3">
      <t>サンカシャ</t>
    </rPh>
    <rPh sb="3" eb="4">
      <t>メイ</t>
    </rPh>
    <rPh sb="6" eb="8">
      <t>カイジョウ</t>
    </rPh>
    <rPh sb="8" eb="10">
      <t>サンカ</t>
    </rPh>
    <phoneticPr fontId="8"/>
  </si>
  <si>
    <t>10月14日【大阪オンライン】</t>
    <rPh sb="2" eb="3">
      <t>ガツ</t>
    </rPh>
    <rPh sb="5" eb="6">
      <t>ニチ</t>
    </rPh>
    <rPh sb="7" eb="9">
      <t>オオサカ</t>
    </rPh>
    <phoneticPr fontId="4"/>
  </si>
  <si>
    <t>10月28日【東京オンライン】</t>
    <rPh sb="2" eb="3">
      <t>ガツ</t>
    </rPh>
    <rPh sb="5" eb="6">
      <t>ニチ</t>
    </rPh>
    <rPh sb="7" eb="9">
      <t>トウキョウ</t>
    </rPh>
    <phoneticPr fontId="4"/>
  </si>
  <si>
    <t>オンライン</t>
    <phoneticPr fontId="4"/>
  </si>
  <si>
    <t>会場</t>
    <rPh sb="0" eb="2">
      <t>カイジョウ</t>
    </rPh>
    <phoneticPr fontId="4"/>
  </si>
  <si>
    <t>https://forms.gle/fBG1fEhSMufrkHte9</t>
    <phoneticPr fontId="4"/>
  </si>
  <si>
    <t>https://forms.gle/3ptCeShkqRVTGu5X7</t>
    <phoneticPr fontId="4"/>
  </si>
  <si>
    <t>経験年数</t>
    <rPh sb="0" eb="2">
      <t>ケイケン</t>
    </rPh>
    <rPh sb="2" eb="4">
      <t>ネンスウ</t>
    </rPh>
    <phoneticPr fontId="4"/>
  </si>
  <si>
    <t>都道
府県</t>
    <rPh sb="0" eb="2">
      <t>トドウ</t>
    </rPh>
    <rPh sb="3" eb="5">
      <t>フケン</t>
    </rPh>
    <phoneticPr fontId="4"/>
  </si>
  <si>
    <t>市区
町村</t>
    <rPh sb="0" eb="2">
      <t>シク</t>
    </rPh>
    <rPh sb="3" eb="5">
      <t>チョウソン</t>
    </rPh>
    <phoneticPr fontId="4"/>
  </si>
  <si>
    <t>年</t>
    <rPh sb="0" eb="1">
      <t>ネン</t>
    </rPh>
    <phoneticPr fontId="4"/>
  </si>
  <si>
    <t>カ月</t>
    <rPh sb="1" eb="2">
      <t>ゲツ</t>
    </rPh>
    <phoneticPr fontId="4"/>
  </si>
  <si>
    <t>設立後経過年数</t>
    <rPh sb="0" eb="3">
      <t>セツリツゴ</t>
    </rPh>
    <rPh sb="3" eb="5">
      <t>ケイカ</t>
    </rPh>
    <rPh sb="5" eb="7">
      <t>ネンスウ</t>
    </rPh>
    <phoneticPr fontId="8"/>
  </si>
  <si>
    <t>プルダウンより選択してください</t>
    <rPh sb="7" eb="9">
      <t>センタク</t>
    </rPh>
    <phoneticPr fontId="4"/>
  </si>
  <si>
    <t>ファミリー・サポート・センター全国アドバイザー講習会・交流会の参考にさせていただくため、アンケートにご協力いただきますようお願いいたします。</t>
    <phoneticPr fontId="4"/>
  </si>
  <si>
    <t>ご記入に関しては、※の補足説明をよくお読みください。</t>
    <phoneticPr fontId="4"/>
  </si>
  <si>
    <t>※ 参加証は発行しておりません。証明書等が必要な場合は通信欄にご記入ください。</t>
  </si>
  <si>
    <t>※ 当日ご都合が悪くなった場合は女性労働協会（03-3456-4410）までご連絡ください。</t>
  </si>
  <si>
    <t>【会場参加専用】</t>
    <rPh sb="1" eb="3">
      <t>カイジョウ</t>
    </rPh>
    <rPh sb="3" eb="5">
      <t>サンカ</t>
    </rPh>
    <rPh sb="5" eb="7">
      <t>センヨウ</t>
    </rPh>
    <phoneticPr fontId="4"/>
  </si>
  <si>
    <t>【オンライン参加専用】</t>
    <rPh sb="6" eb="8">
      <t>サンカ</t>
    </rPh>
    <rPh sb="8" eb="10">
      <t>センヨウ</t>
    </rPh>
    <phoneticPr fontId="4"/>
  </si>
  <si>
    <t>両会場参加する
10月14日【大阪オンライン】　10月28日【東京オンライン】</t>
    <rPh sb="1" eb="3">
      <t>カイジョウ</t>
    </rPh>
    <phoneticPr fontId="4"/>
  </si>
  <si>
    <t>参加日程をプルダウンより選択してください。(オンライン両会場参加できます)</t>
    <rPh sb="27" eb="28">
      <t>リョウ</t>
    </rPh>
    <rPh sb="28" eb="30">
      <t>カイジョウ</t>
    </rPh>
    <rPh sb="30" eb="32">
      <t>サンカ</t>
    </rPh>
    <phoneticPr fontId="4"/>
  </si>
  <si>
    <t>参加日程をプルダウンより選択してください。（両会場参加はできません）</t>
    <rPh sb="22" eb="25">
      <t>リョウカイジョウ</t>
    </rPh>
    <phoneticPr fontId="4"/>
  </si>
  <si>
    <t>まったく認知されていない</t>
    <rPh sb="4" eb="6">
      <t>ニンチ</t>
    </rPh>
    <phoneticPr fontId="4"/>
  </si>
  <si>
    <t>わからない</t>
    <phoneticPr fontId="4"/>
  </si>
  <si>
    <t>ある程度認知されている</t>
    <rPh sb="2" eb="4">
      <t>テイド</t>
    </rPh>
    <rPh sb="4" eb="6">
      <t>ニンチ</t>
    </rPh>
    <phoneticPr fontId="4"/>
  </si>
  <si>
    <t>関係はない</t>
    <rPh sb="0" eb="2">
      <t>カンケイ</t>
    </rPh>
    <phoneticPr fontId="4"/>
  </si>
  <si>
    <t>大いに関係がある</t>
    <rPh sb="0" eb="1">
      <t>オオ</t>
    </rPh>
    <rPh sb="3" eb="5">
      <t>カンケイ</t>
    </rPh>
    <phoneticPr fontId="4"/>
  </si>
  <si>
    <t>ある程度関係がある</t>
    <rPh sb="2" eb="4">
      <t>テイド</t>
    </rPh>
    <rPh sb="4" eb="6">
      <t>カンケイ</t>
    </rPh>
    <phoneticPr fontId="4"/>
  </si>
  <si>
    <t>あまり関係はない</t>
    <rPh sb="3" eb="5">
      <t>カンケイ</t>
    </rPh>
    <phoneticPr fontId="4"/>
  </si>
  <si>
    <t>令和5年度 ファミリー・サポート・センター全国講習会・交流会　アンケート</t>
    <phoneticPr fontId="4"/>
  </si>
  <si>
    <t>十分認知されている</t>
    <rPh sb="0" eb="2">
      <t>ジュウブン</t>
    </rPh>
    <rPh sb="2" eb="4">
      <t>ニンチ</t>
    </rPh>
    <phoneticPr fontId="4"/>
  </si>
  <si>
    <t>あまり認知されていない</t>
    <rPh sb="3" eb="5">
      <t>ニンチ</t>
    </rPh>
    <phoneticPr fontId="4"/>
  </si>
  <si>
    <t>https://www.jaaww.or.jp/report/</t>
    <phoneticPr fontId="4"/>
  </si>
  <si>
    <t>令和5年度 ファミリー・サポート・センター
全国講習会・交流会 参加申込書【会場参加専用】</t>
    <rPh sb="38" eb="40">
      <t>カイジョウ</t>
    </rPh>
    <rPh sb="40" eb="42">
      <t>サンカ</t>
    </rPh>
    <rPh sb="42" eb="44">
      <t>センヨウ</t>
    </rPh>
    <phoneticPr fontId="4"/>
  </si>
  <si>
    <t>　　直営</t>
    <rPh sb="2" eb="4">
      <t>チョクエイ</t>
    </rPh>
    <phoneticPr fontId="4"/>
  </si>
  <si>
    <t>　　委託</t>
    <rPh sb="2" eb="4">
      <t>イタク</t>
    </rPh>
    <phoneticPr fontId="4"/>
  </si>
  <si>
    <t>　　その他</t>
    <rPh sb="4" eb="5">
      <t>タ</t>
    </rPh>
    <phoneticPr fontId="4"/>
  </si>
  <si>
    <t>運営方法</t>
    <rPh sb="0" eb="2">
      <t>ウンエイ</t>
    </rPh>
    <rPh sb="2" eb="4">
      <t>ホウホウ</t>
    </rPh>
    <phoneticPr fontId="4"/>
  </si>
  <si>
    <t>病児・病後児</t>
    <rPh sb="0" eb="2">
      <t>ビョウジ</t>
    </rPh>
    <rPh sb="3" eb="5">
      <t>ビョウゴ</t>
    </rPh>
    <rPh sb="5" eb="6">
      <t>ジ</t>
    </rPh>
    <phoneticPr fontId="4"/>
  </si>
  <si>
    <t>乳幼児</t>
    <rPh sb="0" eb="3">
      <t>ニュウヨウジ</t>
    </rPh>
    <phoneticPr fontId="4"/>
  </si>
  <si>
    <t>自動車送迎</t>
    <rPh sb="0" eb="3">
      <t>ジドウシャ</t>
    </rPh>
    <rPh sb="3" eb="5">
      <t>ソウゲイ</t>
    </rPh>
    <phoneticPr fontId="4"/>
  </si>
  <si>
    <t>参加日程</t>
    <rPh sb="0" eb="2">
      <t>サンカ</t>
    </rPh>
    <rPh sb="2" eb="4">
      <t>ニッテイ</t>
    </rPh>
    <phoneticPr fontId="4"/>
  </si>
  <si>
    <t>担当</t>
    <rPh sb="0" eb="2">
      <t>タントウ</t>
    </rPh>
    <phoneticPr fontId="4"/>
  </si>
  <si>
    <t xml:space="preserve">    その他のファミリー・サポート・センター及び自治体（請求書を送付致します）</t>
    <phoneticPr fontId="4"/>
  </si>
  <si>
    <t xml:space="preserve">    ファミリーサポートネットワーク事業　参加センター及び自治体（参加無料）</t>
    <rPh sb="34" eb="36">
      <t>サンカ</t>
    </rPh>
    <phoneticPr fontId="4"/>
  </si>
  <si>
    <t>NW会員</t>
    <rPh sb="2" eb="4">
      <t>カイイン</t>
    </rPh>
    <phoneticPr fontId="4"/>
  </si>
  <si>
    <t>　アドバイザー　　自治体職員　　その他</t>
    <rPh sb="9" eb="12">
      <t>ジチタイ</t>
    </rPh>
    <rPh sb="12" eb="14">
      <t>ショクイン</t>
    </rPh>
    <phoneticPr fontId="4"/>
  </si>
  <si>
    <t>　　10月13日　大阪会場</t>
    <rPh sb="4" eb="5">
      <t>ガツ</t>
    </rPh>
    <rPh sb="7" eb="8">
      <t>ニチ</t>
    </rPh>
    <rPh sb="9" eb="11">
      <t>オオサカ</t>
    </rPh>
    <rPh sb="11" eb="13">
      <t>カイジョウ</t>
    </rPh>
    <phoneticPr fontId="4"/>
  </si>
  <si>
    <t>　　　10月27日　東京会場</t>
    <rPh sb="5" eb="6">
      <t>ガツ</t>
    </rPh>
    <rPh sb="8" eb="9">
      <t>ニチ</t>
    </rPh>
    <rPh sb="10" eb="12">
      <t>トウキョウ</t>
    </rPh>
    <rPh sb="12" eb="14">
      <t>カイジョウ</t>
    </rPh>
    <phoneticPr fontId="4"/>
  </si>
  <si>
    <t>参加日程(どちらか1つお選びください)⇒</t>
    <phoneticPr fontId="4"/>
  </si>
  <si>
    <t>申込方法</t>
    <rPh sb="0" eb="2">
      <t>モウシコミ</t>
    </rPh>
    <rPh sb="2" eb="4">
      <t>ホウホウ</t>
    </rPh>
    <phoneticPr fontId="4"/>
  </si>
  <si>
    <t>R5FSN会員/非会員</t>
    <rPh sb="5" eb="7">
      <t>カイイン</t>
    </rPh>
    <rPh sb="8" eb="11">
      <t>ヒカイイン</t>
    </rPh>
    <phoneticPr fontId="4"/>
  </si>
  <si>
    <t>メールアドレス</t>
    <phoneticPr fontId="4"/>
  </si>
  <si>
    <t>合計参加人数</t>
    <rPh sb="0" eb="2">
      <t>ゴウケイ</t>
    </rPh>
    <rPh sb="2" eb="4">
      <t>サンカ</t>
    </rPh>
    <rPh sb="4" eb="6">
      <t>ニンズウ</t>
    </rPh>
    <phoneticPr fontId="4"/>
  </si>
  <si>
    <t>参加者名</t>
    <rPh sb="0" eb="3">
      <t>サンカシャ</t>
    </rPh>
    <rPh sb="3" eb="4">
      <t>メイ</t>
    </rPh>
    <phoneticPr fontId="8"/>
  </si>
  <si>
    <t>Ｑ１</t>
    <phoneticPr fontId="8"/>
  </si>
  <si>
    <t>Ｑ２</t>
    <phoneticPr fontId="8"/>
  </si>
  <si>
    <t>Ｑ３</t>
    <phoneticPr fontId="8"/>
  </si>
  <si>
    <t>　　病児緊急対策強化事業として実施</t>
    <phoneticPr fontId="4"/>
  </si>
  <si>
    <t>　　基本事業の中で実施</t>
    <phoneticPr fontId="4"/>
  </si>
  <si>
    <t>　　実施していない（基本事業のみ）</t>
    <phoneticPr fontId="4"/>
  </si>
  <si>
    <t>行っている　　　　行っていない</t>
    <phoneticPr fontId="4"/>
  </si>
  <si>
    <r>
      <t xml:space="preserve">※ </t>
    </r>
    <r>
      <rPr>
        <u/>
        <sz val="9"/>
        <rFont val="ＭＳ ゴシック"/>
        <family val="3"/>
        <charset val="128"/>
      </rPr>
      <t>申込後、</t>
    </r>
    <r>
      <rPr>
        <b/>
        <u/>
        <sz val="9"/>
        <rFont val="ＭＳ ゴシック"/>
        <family val="3"/>
        <charset val="128"/>
      </rPr>
      <t>参加者や参加人数に変更がある場合は</t>
    </r>
    <r>
      <rPr>
        <u/>
        <sz val="9"/>
        <rFont val="ＭＳ ゴシック"/>
        <family val="3"/>
        <charset val="128"/>
      </rPr>
      <t>、お電話にてご連絡をお願いします。</t>
    </r>
  </si>
  <si>
    <t>センター名
※該当する方に印をつけて
ください（以下同）</t>
    <rPh sb="4" eb="5">
      <t>メイ</t>
    </rPh>
    <phoneticPr fontId="4"/>
  </si>
  <si>
    <t>※オンライン参加をご希望の方は、別紙【オンライン参加専用】申込書のご記入をお願いいたします。</t>
    <rPh sb="10" eb="12">
      <t>キボウ</t>
    </rPh>
    <rPh sb="13" eb="14">
      <t>カタ</t>
    </rPh>
    <rPh sb="16" eb="18">
      <t>ベッシ</t>
    </rPh>
    <rPh sb="24" eb="26">
      <t>サンカ</t>
    </rPh>
    <rPh sb="26" eb="28">
      <t>センヨウ</t>
    </rPh>
    <rPh sb="29" eb="32">
      <t>モウシコミショ</t>
    </rPh>
    <rPh sb="34" eb="36">
      <t>キニュウ</t>
    </rPh>
    <rPh sb="38" eb="39">
      <t>ネガ</t>
    </rPh>
    <phoneticPr fontId="4"/>
  </si>
  <si>
    <t>　　10月13日　オンライン参加</t>
    <rPh sb="4" eb="5">
      <t>ガツ</t>
    </rPh>
    <rPh sb="7" eb="8">
      <t>ニチ</t>
    </rPh>
    <rPh sb="14" eb="16">
      <t>サンカ</t>
    </rPh>
    <phoneticPr fontId="4"/>
  </si>
  <si>
    <t>　　　10月27日　オンライン参加</t>
    <rPh sb="5" eb="6">
      <t>ガツ</t>
    </rPh>
    <rPh sb="8" eb="9">
      <t>ニチ</t>
    </rPh>
    <rPh sb="15" eb="17">
      <t>サンカ</t>
    </rPh>
    <phoneticPr fontId="4"/>
  </si>
  <si>
    <t>センターからの情報提供</t>
  </si>
  <si>
    <t>緊急時や災害時の情報発信</t>
  </si>
  <si>
    <t>意見の収集</t>
  </si>
  <si>
    <t>活動依頼の受付</t>
  </si>
  <si>
    <t>会員間の情報共有や交流</t>
  </si>
  <si>
    <t>その他（　　　　　　　　）</t>
  </si>
  <si>
    <t>Q6．Q5の手法を活用していく上での効果や反響、また課題等があればご記入ください。</t>
    <rPh sb="6" eb="8">
      <t>シュホウ</t>
    </rPh>
    <rPh sb="9" eb="11">
      <t>カツヨウ</t>
    </rPh>
    <rPh sb="15" eb="16">
      <t>ウエ</t>
    </rPh>
    <rPh sb="18" eb="20">
      <t>コウカ</t>
    </rPh>
    <rPh sb="21" eb="23">
      <t>ハンキョウ</t>
    </rPh>
    <rPh sb="26" eb="28">
      <t>カダイ</t>
    </rPh>
    <rPh sb="28" eb="29">
      <t>トウ</t>
    </rPh>
    <rPh sb="34" eb="36">
      <t>キニュウ</t>
    </rPh>
    <phoneticPr fontId="4"/>
  </si>
  <si>
    <t>Q7．ファミサポ事業の認知度向上のために工夫している点や課題等があればご記入ください。また、事例発表センターに聞いてみたいことなどがございましたらご記入ください。</t>
    <rPh sb="8" eb="10">
      <t>ジギョウ</t>
    </rPh>
    <rPh sb="11" eb="13">
      <t>ニンチ</t>
    </rPh>
    <rPh sb="13" eb="14">
      <t>ド</t>
    </rPh>
    <rPh sb="14" eb="16">
      <t>コウジョウ</t>
    </rPh>
    <rPh sb="20" eb="22">
      <t>クフウ</t>
    </rPh>
    <rPh sb="26" eb="27">
      <t>テン</t>
    </rPh>
    <rPh sb="28" eb="30">
      <t>カダイ</t>
    </rPh>
    <rPh sb="30" eb="31">
      <t>トウ</t>
    </rPh>
    <rPh sb="36" eb="38">
      <t>キニュウ</t>
    </rPh>
    <rPh sb="46" eb="48">
      <t>ジレイ</t>
    </rPh>
    <rPh sb="48" eb="50">
      <t>ハッピョウ</t>
    </rPh>
    <phoneticPr fontId="4"/>
  </si>
  <si>
    <t>Q8．その他、受講について等不明な点ございましたらご記入ください。</t>
    <rPh sb="13" eb="14">
      <t>ナド</t>
    </rPh>
    <phoneticPr fontId="4"/>
  </si>
  <si>
    <t>合計参加人数</t>
    <rPh sb="0" eb="2">
      <t>ゴウケイ</t>
    </rPh>
    <rPh sb="2" eb="4">
      <t>サンカ</t>
    </rPh>
    <rPh sb="4" eb="5">
      <t>ニン</t>
    </rPh>
    <rPh sb="5" eb="6">
      <t>スウ</t>
    </rPh>
    <phoneticPr fontId="4"/>
  </si>
  <si>
    <t>非会員</t>
    <rPh sb="0" eb="1">
      <t>ヒ</t>
    </rPh>
    <rPh sb="1" eb="3">
      <t>カイイン</t>
    </rPh>
    <phoneticPr fontId="4"/>
  </si>
  <si>
    <t>その他</t>
    <rPh sb="2" eb="3">
      <t>タ</t>
    </rPh>
    <phoneticPr fontId="4"/>
  </si>
  <si>
    <t>基本事業で実施</t>
    <rPh sb="0" eb="2">
      <t>キホン</t>
    </rPh>
    <rPh sb="2" eb="4">
      <t>ジギョウ</t>
    </rPh>
    <rPh sb="5" eb="7">
      <t>ジッシ</t>
    </rPh>
    <phoneticPr fontId="4"/>
  </si>
  <si>
    <t>病児緊急対応強化事業で実施</t>
    <rPh sb="0" eb="2">
      <t>ビョウジ</t>
    </rPh>
    <rPh sb="2" eb="4">
      <t>キンキュウ</t>
    </rPh>
    <rPh sb="4" eb="6">
      <t>タイオウ</t>
    </rPh>
    <rPh sb="6" eb="8">
      <t>キョウカ</t>
    </rPh>
    <rPh sb="8" eb="10">
      <t>ジギョウ</t>
    </rPh>
    <rPh sb="11" eb="13">
      <t>ジッシ</t>
    </rPh>
    <phoneticPr fontId="4"/>
  </si>
  <si>
    <t>実施していない</t>
    <rPh sb="0" eb="2">
      <t>ジッシ</t>
    </rPh>
    <phoneticPr fontId="4"/>
  </si>
  <si>
    <t>行なっている</t>
    <rPh sb="0" eb="1">
      <t>オコ</t>
    </rPh>
    <phoneticPr fontId="4"/>
  </si>
  <si>
    <t>行なっていない</t>
    <rPh sb="0" eb="1">
      <t>オコ</t>
    </rPh>
    <phoneticPr fontId="4"/>
  </si>
  <si>
    <t>大阪会場</t>
    <rPh sb="0" eb="2">
      <t>オオサカ</t>
    </rPh>
    <rPh sb="2" eb="4">
      <t>カイジョウ</t>
    </rPh>
    <phoneticPr fontId="4"/>
  </si>
  <si>
    <t>東京会場</t>
    <rPh sb="0" eb="2">
      <t>トウキョウ</t>
    </rPh>
    <rPh sb="2" eb="4">
      <t>カイジョウ</t>
    </rPh>
    <phoneticPr fontId="4"/>
  </si>
  <si>
    <t>自治体職員</t>
    <rPh sb="0" eb="5">
      <t>ジチタイショクイン</t>
    </rPh>
    <phoneticPr fontId="4"/>
  </si>
  <si>
    <t>回答</t>
    <rPh sb="0" eb="2">
      <t>カイトウ</t>
    </rPh>
    <phoneticPr fontId="4"/>
  </si>
  <si>
    <t>認知度</t>
    <rPh sb="0" eb="2">
      <t>ニンチ</t>
    </rPh>
    <rPh sb="2" eb="3">
      <t>ド</t>
    </rPh>
    <phoneticPr fontId="4"/>
  </si>
  <si>
    <t>関係の有無</t>
    <rPh sb="0" eb="2">
      <t>カンケイ</t>
    </rPh>
    <rPh sb="3" eb="5">
      <t>ウム</t>
    </rPh>
    <phoneticPr fontId="4"/>
  </si>
  <si>
    <t>その他詳細</t>
    <rPh sb="2" eb="3">
      <t>タ</t>
    </rPh>
    <rPh sb="3" eb="5">
      <t>ショウサイ</t>
    </rPh>
    <phoneticPr fontId="4"/>
  </si>
  <si>
    <t>通信欄</t>
    <rPh sb="0" eb="3">
      <t>ツウシンラン</t>
    </rPh>
    <phoneticPr fontId="4"/>
  </si>
  <si>
    <t>Ｑ４</t>
    <phoneticPr fontId="8"/>
  </si>
  <si>
    <t>Ｑ６</t>
    <phoneticPr fontId="8"/>
  </si>
  <si>
    <t>Ｑ７</t>
    <phoneticPr fontId="8"/>
  </si>
  <si>
    <t>Ｑ８</t>
  </si>
  <si>
    <t>センターからの情報提供</t>
    <phoneticPr fontId="4"/>
  </si>
  <si>
    <t>Facebook</t>
    <phoneticPr fontId="4"/>
  </si>
  <si>
    <t>LINE</t>
    <phoneticPr fontId="4"/>
  </si>
  <si>
    <t>Instagram</t>
    <phoneticPr fontId="4"/>
  </si>
  <si>
    <t>Twitter</t>
    <phoneticPr fontId="4"/>
  </si>
  <si>
    <t>動画</t>
    <rPh sb="0" eb="2">
      <t>ドウガ</t>
    </rPh>
    <phoneticPr fontId="4"/>
  </si>
  <si>
    <t>メルマガ等</t>
    <rPh sb="4" eb="5">
      <t>トウ</t>
    </rPh>
    <phoneticPr fontId="4"/>
  </si>
  <si>
    <t>webサイト</t>
    <phoneticPr fontId="4"/>
  </si>
  <si>
    <t>以下
センター情報</t>
    <rPh sb="0" eb="2">
      <t>イカ</t>
    </rPh>
    <rPh sb="7" eb="9">
      <t>ジョウホウ</t>
    </rPh>
    <phoneticPr fontId="8"/>
  </si>
  <si>
    <t>その他詳細：</t>
    <rPh sb="2" eb="3">
      <t>タ</t>
    </rPh>
    <rPh sb="3" eb="5">
      <t>ショウサイ</t>
    </rPh>
    <phoneticPr fontId="4"/>
  </si>
  <si>
    <t>動画</t>
    <phoneticPr fontId="4"/>
  </si>
  <si>
    <t>メルマガ等</t>
    <phoneticPr fontId="4"/>
  </si>
  <si>
    <t>オンライン参加専用の申込書です。ご希望の参加方法をもう一度ご確認ください。</t>
    <rPh sb="5" eb="7">
      <t>サンカ</t>
    </rPh>
    <rPh sb="7" eb="9">
      <t>センヨウ</t>
    </rPh>
    <rPh sb="10" eb="13">
      <t>モウシコミショ</t>
    </rPh>
    <rPh sb="17" eb="19">
      <t>キボウ</t>
    </rPh>
    <rPh sb="20" eb="22">
      <t>サンカ</t>
    </rPh>
    <rPh sb="22" eb="24">
      <t>ホウホウ</t>
    </rPh>
    <rPh sb="27" eb="29">
      <t>イチド</t>
    </rPh>
    <rPh sb="30" eb="32">
      <t>カクニン</t>
    </rPh>
    <phoneticPr fontId="4"/>
  </si>
  <si>
    <t>※会場参加をご希望の方は、別紙【会場参加専用】申込書のご記入をお願いいたします。</t>
    <rPh sb="1" eb="3">
      <t>カイジョウ</t>
    </rPh>
    <rPh sb="7" eb="9">
      <t>キボウ</t>
    </rPh>
    <rPh sb="10" eb="11">
      <t>カタ</t>
    </rPh>
    <rPh sb="13" eb="15">
      <t>ベッシ</t>
    </rPh>
    <rPh sb="16" eb="18">
      <t>カイジョウ</t>
    </rPh>
    <rPh sb="18" eb="20">
      <t>サンカ</t>
    </rPh>
    <rPh sb="20" eb="22">
      <t>センヨウ</t>
    </rPh>
    <rPh sb="23" eb="26">
      <t>モウシコミショ</t>
    </rPh>
    <rPh sb="28" eb="30">
      <t>キニュウ</t>
    </rPh>
    <rPh sb="32" eb="33">
      <t>ネガ</t>
    </rPh>
    <phoneticPr fontId="4"/>
  </si>
  <si>
    <t>会場参加専用の申込書です。ご希望の参加方法をもう一度ご確認ください。</t>
    <rPh sb="0" eb="2">
      <t>カイジョウ</t>
    </rPh>
    <rPh sb="2" eb="4">
      <t>サンカ</t>
    </rPh>
    <rPh sb="4" eb="6">
      <t>センヨウ</t>
    </rPh>
    <rPh sb="7" eb="10">
      <t>モウシコミショ</t>
    </rPh>
    <rPh sb="14" eb="16">
      <t>キボウ</t>
    </rPh>
    <rPh sb="17" eb="19">
      <t>サンカ</t>
    </rPh>
    <rPh sb="19" eb="21">
      <t>ホウホウ</t>
    </rPh>
    <rPh sb="24" eb="26">
      <t>イチド</t>
    </rPh>
    <rPh sb="27" eb="29">
      <t>カクニン</t>
    </rPh>
    <phoneticPr fontId="4"/>
  </si>
  <si>
    <t>その他詳細:</t>
    <rPh sb="2" eb="3">
      <t>タ</t>
    </rPh>
    <rPh sb="3" eb="5">
      <t>ショウサイ</t>
    </rPh>
    <phoneticPr fontId="4"/>
  </si>
  <si>
    <t>その他:</t>
    <rPh sb="2" eb="3">
      <t>タ</t>
    </rPh>
    <phoneticPr fontId="4"/>
  </si>
  <si>
    <t>※同日別の方が会場にて参加される場合は、別途【会場参加専用】申込書にてお申込みが必要です。</t>
    <phoneticPr fontId="4"/>
  </si>
  <si>
    <t>参加者氏名</t>
    <phoneticPr fontId="4"/>
  </si>
  <si>
    <t>事業担当及び経験年数</t>
    <rPh sb="0" eb="2">
      <t>ジギョウ</t>
    </rPh>
    <phoneticPr fontId="4"/>
  </si>
  <si>
    <t>事業担当及び経験年数</t>
    <phoneticPr fontId="4"/>
  </si>
  <si>
    <t>Q1．ファミリー・サポート・センター事業の認知度についてお聞きします。最もあてはまると思われるものに印をしてください。</t>
    <rPh sb="18" eb="20">
      <t>ジギョウ</t>
    </rPh>
    <rPh sb="21" eb="23">
      <t>ニンチ</t>
    </rPh>
    <rPh sb="23" eb="24">
      <t>ド</t>
    </rPh>
    <rPh sb="29" eb="30">
      <t>キ</t>
    </rPh>
    <rPh sb="35" eb="36">
      <t>モット</t>
    </rPh>
    <rPh sb="43" eb="44">
      <t>オモ</t>
    </rPh>
    <rPh sb="50" eb="51">
      <t>シルシ</t>
    </rPh>
    <phoneticPr fontId="4"/>
  </si>
  <si>
    <t>Q2．Q1のように思われる理由はなぜですか？事例等も含めて具体的にお聞かせください。</t>
    <rPh sb="9" eb="10">
      <t>オモ</t>
    </rPh>
    <rPh sb="13" eb="15">
      <t>リユウ</t>
    </rPh>
    <rPh sb="22" eb="24">
      <t>ジレイ</t>
    </rPh>
    <rPh sb="24" eb="25">
      <t>トウ</t>
    </rPh>
    <rPh sb="26" eb="27">
      <t>フク</t>
    </rPh>
    <rPh sb="29" eb="32">
      <t>グタイテキ</t>
    </rPh>
    <rPh sb="34" eb="35">
      <t>キ</t>
    </rPh>
    <phoneticPr fontId="4"/>
  </si>
  <si>
    <t>Q3．ファミリー・サポート・センター事業の認知度と提供会員の確保に関係はあると思いますか？最もあてはまると思われるものに印をしてください。</t>
    <rPh sb="18" eb="20">
      <t>ジギョウ</t>
    </rPh>
    <rPh sb="21" eb="23">
      <t>ニンチ</t>
    </rPh>
    <rPh sb="23" eb="24">
      <t>ド</t>
    </rPh>
    <rPh sb="25" eb="27">
      <t>テイキョウ</t>
    </rPh>
    <rPh sb="27" eb="29">
      <t>カイイン</t>
    </rPh>
    <rPh sb="30" eb="32">
      <t>カクホ</t>
    </rPh>
    <rPh sb="33" eb="35">
      <t>カンケイ</t>
    </rPh>
    <rPh sb="39" eb="40">
      <t>オモ</t>
    </rPh>
    <rPh sb="45" eb="46">
      <t>モット</t>
    </rPh>
    <rPh sb="53" eb="54">
      <t>オモ</t>
    </rPh>
    <rPh sb="60" eb="61">
      <t>シルシ</t>
    </rPh>
    <phoneticPr fontId="4"/>
  </si>
  <si>
    <t>Q4．Q3のように思われる理由はなぜですか？事例等も含めて具体的にお聞かせください。</t>
    <rPh sb="9" eb="10">
      <t>オモ</t>
    </rPh>
    <rPh sb="13" eb="15">
      <t>リユウ</t>
    </rPh>
    <rPh sb="22" eb="24">
      <t>ジレイ</t>
    </rPh>
    <rPh sb="24" eb="25">
      <t>トウ</t>
    </rPh>
    <rPh sb="26" eb="27">
      <t>フク</t>
    </rPh>
    <rPh sb="29" eb="32">
      <t>グタイテキ</t>
    </rPh>
    <rPh sb="34" eb="35">
      <t>キ</t>
    </rPh>
    <phoneticPr fontId="4"/>
  </si>
  <si>
    <r>
      <t>Q5．事業の周知や広報、また会員への連絡等に、SNSやネット等をどのように活用されていますか？項目ごとに使用している媒体に</t>
    </r>
    <r>
      <rPr>
        <b/>
        <sz val="14"/>
        <rFont val="Meiryo UI"/>
        <family val="3"/>
        <charset val="128"/>
      </rPr>
      <t>☑</t>
    </r>
    <r>
      <rPr>
        <b/>
        <sz val="10.5"/>
        <rFont val="Meiryo UI"/>
        <family val="3"/>
        <charset val="128"/>
      </rPr>
      <t>をご記入ください。</t>
    </r>
    <rPh sb="3" eb="5">
      <t>ジギョウ</t>
    </rPh>
    <rPh sb="6" eb="8">
      <t>シュウチ</t>
    </rPh>
    <rPh sb="9" eb="11">
      <t>コウホウ</t>
    </rPh>
    <rPh sb="14" eb="16">
      <t>カイイン</t>
    </rPh>
    <rPh sb="18" eb="20">
      <t>レンラク</t>
    </rPh>
    <rPh sb="20" eb="21">
      <t>トウ</t>
    </rPh>
    <rPh sb="30" eb="31">
      <t>トウ</t>
    </rPh>
    <rPh sb="37" eb="39">
      <t>カツヨウ</t>
    </rPh>
    <rPh sb="47" eb="49">
      <t>コウモク</t>
    </rPh>
    <rPh sb="52" eb="54">
      <t>シヨウ</t>
    </rPh>
    <rPh sb="58" eb="60">
      <t>バイタイ</t>
    </rPh>
    <phoneticPr fontId="4"/>
  </si>
  <si>
    <r>
      <rPr>
        <b/>
        <sz val="12"/>
        <rFont val="ＭＳ ゴシック"/>
        <family val="3"/>
        <charset val="128"/>
      </rPr>
      <t>参加者</t>
    </r>
    <r>
      <rPr>
        <sz val="9"/>
        <rFont val="ＭＳ ゴシック"/>
        <family val="3"/>
        <charset val="128"/>
      </rPr>
      <t xml:space="preserve">
※会場1センター2名迄
(定員100名程度)
※全プログラム通してのご参加となります。途中退出が必要となる方は通信欄にご記入ください。　</t>
    </r>
    <rPh sb="18" eb="20">
      <t>テイイン</t>
    </rPh>
    <rPh sb="23" eb="24">
      <t>メイ</t>
    </rPh>
    <rPh sb="24" eb="26">
      <t>テイド</t>
    </rPh>
    <rPh sb="30" eb="31">
      <t>ゼン</t>
    </rPh>
    <phoneticPr fontId="4"/>
  </si>
  <si>
    <t>*R5.4月末現在</t>
    <phoneticPr fontId="4"/>
  </si>
  <si>
    <t>*R4年度計</t>
    <phoneticPr fontId="4"/>
  </si>
  <si>
    <t>*R5.3月末現在</t>
    <phoneticPr fontId="4"/>
  </si>
  <si>
    <t>令和5年度 ファミリー・サポート・センター
全国講習会・交流会 参加申込書【オンライン参加専用】</t>
    <rPh sb="43" eb="45">
      <t>サンカ</t>
    </rPh>
    <rPh sb="45" eb="47">
      <t>センヨウ</t>
    </rPh>
    <phoneticPr fontId="4"/>
  </si>
  <si>
    <t>※メールでお申込みいただく際には、件名を「R5全国講習会申し込み（○○市）」としてください。</t>
    <rPh sb="35" eb="36">
      <t>シ</t>
    </rPh>
    <phoneticPr fontId="4"/>
  </si>
  <si>
    <r>
      <t>申込締切：7月31日（月）</t>
    </r>
    <r>
      <rPr>
        <sz val="12"/>
        <rFont val="ＭＳ ゴシック"/>
        <family val="3"/>
        <charset val="128"/>
      </rPr>
      <t xml:space="preserve"> 　</t>
    </r>
    <rPh sb="11" eb="12">
      <t>ゲツ</t>
    </rPh>
    <phoneticPr fontId="4"/>
  </si>
  <si>
    <t>その他（　　　　　　　　　　　）</t>
    <phoneticPr fontId="4"/>
  </si>
  <si>
    <t>その他の使用方法がありましたら具体的にご記入ください</t>
    <rPh sb="4" eb="6">
      <t>シヨウ</t>
    </rPh>
    <rPh sb="6" eb="8">
      <t>ホウホウ</t>
    </rPh>
    <rPh sb="15" eb="18">
      <t>グタイテキ</t>
    </rPh>
    <rPh sb="20" eb="22">
      <t>キニュウ</t>
    </rPh>
    <phoneticPr fontId="4"/>
  </si>
  <si>
    <t>連絡用
Eメールアドレス</t>
    <rPh sb="0" eb="2">
      <t>レンラク</t>
    </rPh>
    <rPh sb="2" eb="3">
      <t>ヨウ</t>
    </rPh>
    <phoneticPr fontId="4"/>
  </si>
  <si>
    <t>乳幼児
の預かり</t>
    <rPh sb="5" eb="6">
      <t>アズ</t>
    </rPh>
    <phoneticPr fontId="4"/>
  </si>
  <si>
    <t>その他詳細：</t>
    <phoneticPr fontId="4"/>
  </si>
  <si>
    <t>（　　　　　　　　　　　）</t>
    <phoneticPr fontId="4"/>
  </si>
  <si>
    <t>センター名</t>
    <rPh sb="4" eb="5">
      <t>メイ</t>
    </rPh>
    <phoneticPr fontId="4"/>
  </si>
  <si>
    <t>記入者</t>
    <rPh sb="0" eb="3">
      <t>キニュウシャ</t>
    </rPh>
    <phoneticPr fontId="4"/>
  </si>
  <si>
    <t>事務局使用欄</t>
    <phoneticPr fontId="4"/>
  </si>
  <si>
    <t>※専用申込フォームからもお申込みいただけます。</t>
    <rPh sb="1" eb="3">
      <t>センヨウ</t>
    </rPh>
    <rPh sb="3" eb="5">
      <t>モウシコミ</t>
    </rPh>
    <rPh sb="13" eb="15">
      <t>モウシコ</t>
    </rPh>
    <phoneticPr fontId="4"/>
  </si>
  <si>
    <t>送信先
e-mail：w-women2a@jaaww.or.jp</t>
    <phoneticPr fontId="4"/>
  </si>
  <si>
    <t>大阪オンライン</t>
    <rPh sb="0" eb="2">
      <t>オオサカ</t>
    </rPh>
    <phoneticPr fontId="4"/>
  </si>
  <si>
    <t>東京オンライン</t>
    <rPh sb="0" eb="2">
      <t>トウキョウ</t>
    </rPh>
    <phoneticPr fontId="4"/>
  </si>
  <si>
    <r>
      <rPr>
        <b/>
        <sz val="12"/>
        <rFont val="ＭＳ Ｐゴシック"/>
        <family val="3"/>
        <charset val="128"/>
      </rPr>
      <t>～令和４年度調査研究事業　報告書を事前にご確認ください～</t>
    </r>
    <r>
      <rPr>
        <b/>
        <sz val="11"/>
        <rFont val="ＭＳ Ｐゴシック"/>
        <family val="3"/>
        <charset val="128"/>
      </rPr>
      <t xml:space="preserve">
『令和４年度 子育て援助活動支援事業（ファミリー・サポート・センター事業）における提供会員の確保方策等に関する調査報告書』</t>
    </r>
    <rPh sb="1" eb="3">
      <t>レイワ</t>
    </rPh>
    <rPh sb="4" eb="6">
      <t>ネンド</t>
    </rPh>
    <rPh sb="6" eb="10">
      <t>チョウサケンキュウ</t>
    </rPh>
    <rPh sb="10" eb="12">
      <t>ジギョウ</t>
    </rPh>
    <rPh sb="17" eb="19">
      <t>ジゼン</t>
    </rPh>
    <rPh sb="21" eb="23">
      <t>カクニン</t>
    </rPh>
    <rPh sb="29" eb="31">
      <t>レイワ</t>
    </rPh>
    <rPh sb="32" eb="34">
      <t>ネンド</t>
    </rPh>
    <rPh sb="35" eb="37">
      <t>コソダ</t>
    </rPh>
    <rPh sb="38" eb="40">
      <t>エンジョ</t>
    </rPh>
    <rPh sb="40" eb="42">
      <t>カツドウ</t>
    </rPh>
    <rPh sb="42" eb="44">
      <t>シエン</t>
    </rPh>
    <rPh sb="44" eb="46">
      <t>ジギョウ</t>
    </rPh>
    <rPh sb="62" eb="64">
      <t>ジギョウ</t>
    </rPh>
    <rPh sb="69" eb="71">
      <t>テイキョウ</t>
    </rPh>
    <rPh sb="71" eb="73">
      <t>カイイン</t>
    </rPh>
    <rPh sb="74" eb="76">
      <t>カクホ</t>
    </rPh>
    <rPh sb="76" eb="78">
      <t>ホウサク</t>
    </rPh>
    <rPh sb="78" eb="79">
      <t>トウ</t>
    </rPh>
    <rPh sb="80" eb="81">
      <t>カン</t>
    </rPh>
    <rPh sb="83" eb="85">
      <t>チョウサ</t>
    </rPh>
    <rPh sb="85" eb="88">
      <t>ホウコクショ</t>
    </rPh>
    <phoneticPr fontId="4"/>
  </si>
  <si>
    <t>事務局使用欄</t>
    <rPh sb="0" eb="3">
      <t>ジムキョク</t>
    </rPh>
    <rPh sb="3" eb="5">
      <t>シヨウ</t>
    </rPh>
    <rPh sb="5" eb="6">
      <t>ラン</t>
    </rPh>
    <phoneticPr fontId="4"/>
  </si>
  <si>
    <t>例）○○年　○○ヵ月</t>
    <rPh sb="0" eb="1">
      <t>レイ</t>
    </rPh>
    <phoneticPr fontId="4"/>
  </si>
  <si>
    <r>
      <t xml:space="preserve">センター基本情報
</t>
    </r>
    <r>
      <rPr>
        <b/>
        <sz val="12"/>
        <color rgb="FFFF0000"/>
        <rFont val="ＭＳ ゴシック"/>
        <family val="3"/>
        <charset val="128"/>
      </rPr>
      <t>※全項目必須回答</t>
    </r>
    <rPh sb="11" eb="14">
      <t>ゼンコウモク</t>
    </rPh>
    <rPh sb="14" eb="16">
      <t>ヒッス</t>
    </rPh>
    <rPh sb="16" eb="18">
      <t>カイトウ</t>
    </rPh>
    <phoneticPr fontId="4"/>
  </si>
  <si>
    <r>
      <rPr>
        <b/>
        <sz val="11"/>
        <rFont val="ＭＳ ゴシック"/>
        <family val="3"/>
        <charset val="128"/>
      </rPr>
      <t>参加者</t>
    </r>
    <r>
      <rPr>
        <b/>
        <sz val="14"/>
        <rFont val="ＭＳ ゴシック"/>
        <family val="3"/>
        <charset val="128"/>
      </rPr>
      <t xml:space="preserve">
</t>
    </r>
    <r>
      <rPr>
        <sz val="9"/>
        <rFont val="ＭＳ ゴシック"/>
        <family val="3"/>
        <charset val="128"/>
      </rPr>
      <t xml:space="preserve">
※参加人数が2名以上の場合は、本シートをコピーしてお送りください。
※全プログラム通してのご参加となります。途中退出が必要となる方は通信欄にご記入ください。　</t>
    </r>
    <rPh sb="0" eb="3">
      <t>サンカシャ</t>
    </rPh>
    <rPh sb="6" eb="8">
      <t>サンカ</t>
    </rPh>
    <rPh sb="8" eb="10">
      <t>ニンズウ</t>
    </rPh>
    <rPh sb="12" eb="15">
      <t>メイイジョウ</t>
    </rPh>
    <rPh sb="16" eb="18">
      <t>バアイ</t>
    </rPh>
    <rPh sb="20" eb="21">
      <t>ホン</t>
    </rPh>
    <rPh sb="31" eb="32">
      <t>オク</t>
    </rPh>
    <rPh sb="41" eb="42">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</si>
</sst>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
  </numFmts>
  <fonts count="69" x14ac:knownFonts="1">
    <font>
      <sz val="11"/>
      <color theme="1"/>
      <name val="游ゴシック"/>
      <family val="2"/>
      <charset val="128"/>
      <scheme val="minor"/>
    </font>
    <font>
      <sz val="8"/>
      <color theme="1"/>
      <name val="ＭＳ ゴシック"/>
      <family val="3"/>
      <charset val="128"/>
    </font>
    <font>
      <sz val="10"/>
      <color theme="1"/>
      <name val="ＭＳ ゴシック"/>
      <family val="3"/>
      <charset val="128"/>
    </font>
    <font>
      <u/>
      <sz val="11"/>
      <color theme="10"/>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ゴシック"/>
      <family val="2"/>
      <charset val="128"/>
    </font>
    <font>
      <sz val="10"/>
      <name val="ＭＳ 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9"/>
      <name val="游ゴシック"/>
      <family val="3"/>
      <charset val="128"/>
      <scheme val="minor"/>
    </font>
    <font>
      <b/>
      <sz val="10"/>
      <name val="ＭＳ ゴシック"/>
      <family val="3"/>
      <charset val="128"/>
    </font>
    <font>
      <sz val="10"/>
      <color theme="1"/>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sz val="11"/>
      <color rgb="FFFF0000"/>
      <name val="游ゴシック"/>
      <family val="2"/>
      <charset val="128"/>
      <scheme val="minor"/>
    </font>
    <font>
      <b/>
      <sz val="14"/>
      <color theme="1"/>
      <name val="ＭＳ ゴシック"/>
      <family val="3"/>
      <charset val="128"/>
    </font>
    <font>
      <sz val="10.5"/>
      <color theme="1"/>
      <name val="HGｺﾞｼｯｸE"/>
      <family val="3"/>
      <charset val="128"/>
    </font>
    <font>
      <b/>
      <sz val="12"/>
      <color theme="1"/>
      <name val="ＭＳ 明朝"/>
      <family val="1"/>
      <charset val="128"/>
    </font>
    <font>
      <sz val="10.5"/>
      <color theme="1"/>
      <name val="Meiryo UI"/>
      <family val="3"/>
      <charset val="128"/>
    </font>
    <font>
      <sz val="10.5"/>
      <color theme="1"/>
      <name val="HG丸ｺﾞｼｯｸM-PRO"/>
      <family val="3"/>
      <charset val="128"/>
    </font>
    <font>
      <sz val="10"/>
      <color rgb="FF000000"/>
      <name val="ＭＳ Ｐゴシック"/>
      <family val="3"/>
      <charset val="128"/>
    </font>
    <font>
      <b/>
      <sz val="10.5"/>
      <color theme="1"/>
      <name val="Meiryo UI"/>
      <family val="3"/>
      <charset val="128"/>
    </font>
    <font>
      <sz val="10"/>
      <color theme="1"/>
      <name val="游ゴシック"/>
      <family val="2"/>
      <charset val="128"/>
      <scheme val="minor"/>
    </font>
    <font>
      <b/>
      <sz val="10.5"/>
      <color theme="1"/>
      <name val="HG丸ｺﾞｼｯｸM-PRO"/>
      <family val="3"/>
      <charset val="128"/>
    </font>
    <font>
      <sz val="10.5"/>
      <color theme="1"/>
      <name val="ＭＳ Ｐゴシック"/>
      <family val="3"/>
      <charset val="128"/>
    </font>
    <font>
      <b/>
      <sz val="12"/>
      <color theme="1"/>
      <name val="ＭＳ ゴシック"/>
      <family val="3"/>
      <charset val="128"/>
    </font>
    <font>
      <sz val="11"/>
      <color rgb="FF006100"/>
      <name val="游ゴシック"/>
      <family val="2"/>
      <charset val="128"/>
      <scheme val="minor"/>
    </font>
    <font>
      <b/>
      <sz val="12"/>
      <color theme="1"/>
      <name val="ＭＳ Ｐゴシック"/>
      <family val="3"/>
      <charset val="128"/>
    </font>
    <font>
      <b/>
      <sz val="11"/>
      <color theme="1"/>
      <name val="Meiryo UI"/>
      <family val="3"/>
      <charset val="128"/>
    </font>
    <font>
      <b/>
      <sz val="11"/>
      <name val="ＭＳ Ｐゴシック"/>
      <family val="3"/>
      <charset val="128"/>
    </font>
    <font>
      <b/>
      <sz val="12"/>
      <name val="ＭＳ Ｐゴシック"/>
      <family val="3"/>
      <charset val="128"/>
    </font>
    <font>
      <b/>
      <sz val="12"/>
      <color rgb="FFFF0000"/>
      <name val="ＭＳ ゴシック"/>
      <family val="3"/>
      <charset val="128"/>
    </font>
    <font>
      <sz val="9"/>
      <color rgb="FF000000"/>
      <name val="Meiryo UI"/>
      <family val="3"/>
      <charset val="128"/>
    </font>
    <font>
      <sz val="11"/>
      <color theme="1"/>
      <name val="ＭＳ Ｐゴシック"/>
      <family val="3"/>
      <charset val="128"/>
    </font>
    <font>
      <b/>
      <sz val="9"/>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24"/>
      <name val="ＭＳ ゴシック"/>
      <family val="3"/>
      <charset val="128"/>
    </font>
    <font>
      <b/>
      <sz val="24"/>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sz val="10.5"/>
      <name val="ＭＳ ゴシック"/>
      <family val="3"/>
      <charset val="128"/>
    </font>
    <font>
      <sz val="9"/>
      <name val="ＭＳ ゴシック"/>
      <family val="3"/>
      <charset val="128"/>
    </font>
    <font>
      <b/>
      <sz val="16"/>
      <name val="ＭＳ ゴシック"/>
      <family val="3"/>
      <charset val="128"/>
    </font>
    <font>
      <b/>
      <u/>
      <sz val="14"/>
      <name val="ＭＳ ゴシック"/>
      <family val="3"/>
      <charset val="128"/>
    </font>
    <font>
      <u/>
      <sz val="9"/>
      <name val="ＭＳ ゴシック"/>
      <family val="3"/>
      <charset val="128"/>
    </font>
    <font>
      <b/>
      <u/>
      <sz val="9"/>
      <name val="ＭＳ ゴシック"/>
      <family val="3"/>
      <charset val="128"/>
    </font>
    <font>
      <sz val="11"/>
      <color theme="1"/>
      <name val="Meiryo UI"/>
      <family val="3"/>
      <charset val="128"/>
    </font>
    <font>
      <sz val="10"/>
      <color theme="1"/>
      <name val="Meiryo UI"/>
      <family val="3"/>
      <charset val="128"/>
    </font>
    <font>
      <b/>
      <sz val="10"/>
      <color theme="1"/>
      <name val="Meiryo UI"/>
      <family val="3"/>
      <charset val="128"/>
    </font>
    <font>
      <sz val="14"/>
      <name val="ＭＳ ゴシック"/>
      <family val="3"/>
      <charset val="128"/>
    </font>
    <font>
      <sz val="11"/>
      <color rgb="FFFF0000"/>
      <name val="ＭＳ Ｐゴシック"/>
      <family val="3"/>
      <charset val="128"/>
    </font>
    <font>
      <sz val="11"/>
      <name val="游ゴシック"/>
      <family val="2"/>
      <charset val="128"/>
      <scheme val="minor"/>
    </font>
    <font>
      <b/>
      <sz val="10.5"/>
      <name val="Meiryo UI"/>
      <family val="3"/>
      <charset val="128"/>
    </font>
    <font>
      <sz val="11"/>
      <name val="ＭＳ Ｐゴシック"/>
      <family val="3"/>
      <charset val="128"/>
    </font>
    <font>
      <b/>
      <sz val="14"/>
      <name val="Meiryo UI"/>
      <family val="3"/>
      <charset val="128"/>
    </font>
    <font>
      <sz val="10"/>
      <name val="Meiryo UI"/>
      <family val="3"/>
      <charset val="128"/>
    </font>
    <font>
      <sz val="9"/>
      <color theme="1"/>
      <name val="HGPｺﾞｼｯｸM"/>
      <family val="3"/>
      <charset val="128"/>
    </font>
    <font>
      <sz val="11"/>
      <name val="游ゴシック"/>
      <family val="3"/>
      <charset val="128"/>
      <scheme val="minor"/>
    </font>
    <font>
      <b/>
      <sz val="11"/>
      <color theme="1"/>
      <name val="ＭＳ Ｐ明朝"/>
      <family val="1"/>
      <charset val="128"/>
    </font>
    <font>
      <sz val="16"/>
      <color rgb="FFFF0000"/>
      <name val="HGSｺﾞｼｯｸE"/>
      <family val="3"/>
      <charset val="128"/>
    </font>
    <font>
      <b/>
      <sz val="16"/>
      <name val="HG丸ｺﾞｼｯｸM-PRO"/>
      <family val="3"/>
      <charset val="128"/>
    </font>
    <font>
      <b/>
      <sz val="10.5"/>
      <color theme="1"/>
      <name val="ＭＳ Ｐゴシック"/>
      <family val="3"/>
      <charset val="128"/>
    </font>
  </fonts>
  <fills count="21">
    <fill>
      <patternFill patternType="none"/>
    </fill>
    <fill>
      <patternFill patternType="gray125"/>
    </fill>
    <fill>
      <patternFill patternType="solid">
        <fgColor rgb="FFD9D9D9"/>
        <bgColor indexed="64"/>
      </patternFill>
    </fill>
    <fill>
      <patternFill patternType="solid">
        <fgColor rgb="FFE6F6C6"/>
        <bgColor indexed="64"/>
      </patternFill>
    </fill>
    <fill>
      <patternFill patternType="solid">
        <fgColor rgb="FFDFF3B7"/>
        <bgColor indexed="64"/>
      </patternFill>
    </fill>
    <fill>
      <patternFill patternType="solid">
        <fgColor theme="7"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6D9"/>
        <bgColor indexed="64"/>
      </patternFill>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6EFCE"/>
      </patternFill>
    </fill>
  </fills>
  <borders count="82">
    <border>
      <left/>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indexed="64"/>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top/>
      <bottom style="double">
        <color indexed="64"/>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style="double">
        <color indexed="64"/>
      </right>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double">
        <color indexed="64"/>
      </left>
      <right/>
      <top/>
      <bottom style="hair">
        <color indexed="64"/>
      </bottom>
      <diagonal/>
    </border>
    <border>
      <left/>
      <right style="hair">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rgb="FF000000"/>
      </left>
      <right/>
      <top/>
      <bottom style="thin">
        <color indexed="64"/>
      </bottom>
      <diagonal/>
    </border>
    <border>
      <left style="medium">
        <color rgb="FF000000"/>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style="hair">
        <color indexed="64"/>
      </right>
      <top style="medium">
        <color indexed="64"/>
      </top>
      <bottom/>
      <diagonal/>
    </border>
    <border>
      <left/>
      <right/>
      <top style="double">
        <color indexed="64"/>
      </top>
      <bottom style="medium">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38" fontId="5" fillId="0" borderId="0" applyFont="0" applyFill="0" applyBorder="0" applyAlignment="0" applyProtection="0">
      <alignment vertical="center"/>
    </xf>
    <xf numFmtId="0" fontId="11" fillId="0" borderId="0">
      <alignment vertical="center"/>
    </xf>
    <xf numFmtId="0" fontId="30" fillId="20" borderId="0" applyNumberFormat="0" applyBorder="0" applyAlignment="0" applyProtection="0">
      <alignment vertical="center"/>
    </xf>
  </cellStyleXfs>
  <cellXfs count="412">
    <xf numFmtId="0" fontId="0" fillId="0" borderId="0" xfId="0">
      <alignment vertical="center"/>
    </xf>
    <xf numFmtId="0" fontId="6" fillId="3" borderId="17" xfId="0" applyFont="1" applyFill="1" applyBorder="1" applyAlignment="1">
      <alignment horizontal="center" vertical="center" wrapText="1"/>
    </xf>
    <xf numFmtId="0" fontId="2"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7" borderId="17" xfId="3" applyFill="1" applyBorder="1" applyAlignment="1">
      <alignment horizontal="center" vertical="center" wrapText="1"/>
    </xf>
    <xf numFmtId="0" fontId="11" fillId="7" borderId="17" xfId="3" applyFill="1" applyBorder="1" applyAlignment="1">
      <alignment horizontal="center" vertical="center"/>
    </xf>
    <xf numFmtId="0" fontId="11" fillId="8" borderId="17" xfId="3" applyFill="1" applyBorder="1" applyAlignment="1">
      <alignment horizontal="center" vertical="center" wrapText="1"/>
    </xf>
    <xf numFmtId="0" fontId="11" fillId="8" borderId="17" xfId="3" applyFill="1" applyBorder="1" applyAlignment="1">
      <alignment horizontal="center" vertical="center"/>
    </xf>
    <xf numFmtId="0" fontId="12" fillId="9" borderId="17" xfId="0" applyFont="1" applyFill="1" applyBorder="1" applyAlignment="1">
      <alignment horizontal="center" vertical="center"/>
    </xf>
    <xf numFmtId="0" fontId="12" fillId="9" borderId="17" xfId="0" applyFont="1" applyFill="1" applyBorder="1" applyAlignment="1">
      <alignment horizontal="center" vertical="center" wrapText="1"/>
    </xf>
    <xf numFmtId="38" fontId="12" fillId="9" borderId="17" xfId="2" applyFont="1" applyFill="1" applyBorder="1" applyAlignment="1">
      <alignment horizontal="center" vertical="center"/>
    </xf>
    <xf numFmtId="0" fontId="7" fillId="10" borderId="17" xfId="0" applyFont="1" applyFill="1" applyBorder="1" applyAlignment="1">
      <alignment horizontal="left" vertical="center" wrapText="1"/>
    </xf>
    <xf numFmtId="0" fontId="7" fillId="10" borderId="17"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1" borderId="17"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14" fillId="0" borderId="17" xfId="0" applyFont="1" applyBorder="1" applyAlignment="1">
      <alignment vertical="center" wrapText="1"/>
    </xf>
    <xf numFmtId="0" fontId="14" fillId="0" borderId="0" xfId="0" applyFont="1">
      <alignment vertical="center"/>
    </xf>
    <xf numFmtId="0" fontId="2" fillId="0" borderId="18" xfId="0" applyFont="1" applyBorder="1" applyAlignment="1">
      <alignment horizontal="center" vertical="center"/>
    </xf>
    <xf numFmtId="56" fontId="10" fillId="0" borderId="18" xfId="0" applyNumberFormat="1" applyFont="1" applyBorder="1" applyAlignment="1">
      <alignment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6" fillId="0" borderId="18" xfId="0" applyFont="1" applyBorder="1" applyAlignment="1">
      <alignment vertical="center" wrapText="1"/>
    </xf>
    <xf numFmtId="0" fontId="17" fillId="0" borderId="18" xfId="0" applyFont="1" applyBorder="1" applyAlignment="1">
      <alignment horizontal="right" vertical="center" wrapText="1"/>
    </xf>
    <xf numFmtId="0" fontId="10" fillId="0" borderId="19" xfId="0" applyFont="1" applyBorder="1" applyAlignment="1">
      <alignment vertical="center" wrapText="1"/>
    </xf>
    <xf numFmtId="0" fontId="17" fillId="0" borderId="18" xfId="0" applyFont="1" applyBorder="1" applyAlignment="1">
      <alignment vertical="center" wrapText="1"/>
    </xf>
    <xf numFmtId="0" fontId="11" fillId="0" borderId="20" xfId="3" applyBorder="1">
      <alignment vertical="center"/>
    </xf>
    <xf numFmtId="0" fontId="10" fillId="0" borderId="18" xfId="0" applyFont="1" applyBorder="1" applyAlignment="1">
      <alignment vertical="center" wrapText="1"/>
    </xf>
    <xf numFmtId="38" fontId="17" fillId="0" borderId="18" xfId="2" applyFont="1" applyFill="1" applyBorder="1" applyAlignment="1">
      <alignment horizontal="right" vertical="center" wrapText="1"/>
    </xf>
    <xf numFmtId="0" fontId="16" fillId="0" borderId="18" xfId="0" applyFont="1" applyBorder="1" applyAlignment="1">
      <alignment horizontal="left" vertical="center" wrapText="1"/>
    </xf>
    <xf numFmtId="0" fontId="15" fillId="11" borderId="18" xfId="0" applyFont="1" applyFill="1" applyBorder="1" applyAlignment="1">
      <alignment horizontal="center" vertical="center"/>
    </xf>
    <xf numFmtId="0" fontId="15" fillId="11" borderId="18" xfId="0" applyFont="1" applyFill="1" applyBorder="1">
      <alignment vertical="center"/>
    </xf>
    <xf numFmtId="0" fontId="15" fillId="11" borderId="18" xfId="0" applyFont="1" applyFill="1" applyBorder="1" applyAlignment="1">
      <alignment horizontal="left" vertical="center" wrapText="1"/>
    </xf>
    <xf numFmtId="0" fontId="15" fillId="11" borderId="18" xfId="0" applyFont="1" applyFill="1" applyBorder="1" applyAlignment="1">
      <alignment horizontal="left" vertical="center"/>
    </xf>
    <xf numFmtId="0" fontId="15" fillId="0" borderId="18" xfId="0" applyFont="1" applyBorder="1">
      <alignment vertical="center"/>
    </xf>
    <xf numFmtId="0" fontId="15" fillId="0" borderId="18" xfId="0" applyFont="1" applyBorder="1" applyAlignment="1">
      <alignment horizontal="left" vertical="center" wrapText="1"/>
    </xf>
    <xf numFmtId="176" fontId="10" fillId="0" borderId="18" xfId="0" applyNumberFormat="1" applyFont="1" applyBorder="1" applyAlignment="1">
      <alignment vertical="center" wrapText="1"/>
    </xf>
    <xf numFmtId="0" fontId="10" fillId="0" borderId="18" xfId="0" applyFont="1" applyBorder="1" applyAlignment="1">
      <alignment horizontal="center" vertical="center" wrapText="1"/>
    </xf>
    <xf numFmtId="14" fontId="15" fillId="0" borderId="18" xfId="0" applyNumberFormat="1" applyFont="1" applyBorder="1" applyAlignment="1">
      <alignment horizontal="center" vertical="center"/>
    </xf>
    <xf numFmtId="0" fontId="15" fillId="0" borderId="17" xfId="0" applyFont="1" applyBorder="1" applyAlignment="1">
      <alignment horizontal="left" vertical="center"/>
    </xf>
    <xf numFmtId="176" fontId="10" fillId="0" borderId="17" xfId="0" applyNumberFormat="1" applyFont="1" applyBorder="1" applyAlignment="1">
      <alignment vertical="center" wrapText="1"/>
    </xf>
    <xf numFmtId="0" fontId="2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4" fillId="0" borderId="0" xfId="0" applyFont="1" applyAlignment="1">
      <alignment horizontal="left" vertical="center" wrapText="1" indent="1"/>
    </xf>
    <xf numFmtId="0" fontId="1" fillId="0" borderId="0" xfId="0" applyFont="1" applyAlignment="1">
      <alignment vertical="center" wrapText="1"/>
    </xf>
    <xf numFmtId="0" fontId="13" fillId="10" borderId="17" xfId="0" applyFont="1" applyFill="1" applyBorder="1" applyAlignment="1">
      <alignment horizontal="left" vertical="center" wrapText="1"/>
    </xf>
    <xf numFmtId="0" fontId="0" fillId="0" borderId="0" xfId="0" applyAlignment="1">
      <alignment horizontal="centerContinuous" vertical="center"/>
    </xf>
    <xf numFmtId="0" fontId="20" fillId="0" borderId="0" xfId="0" applyFont="1" applyAlignment="1">
      <alignment horizontal="centerContinuous" vertical="center"/>
    </xf>
    <xf numFmtId="0" fontId="2" fillId="0" borderId="0" xfId="0" applyFont="1" applyAlignment="1">
      <alignment horizontal="center" vertical="center"/>
    </xf>
    <xf numFmtId="56" fontId="10" fillId="0" borderId="0" xfId="0" applyNumberFormat="1" applyFont="1" applyAlignment="1">
      <alignment vertical="center" wrapText="1"/>
    </xf>
    <xf numFmtId="0" fontId="15" fillId="0" borderId="41" xfId="0" applyFont="1" applyBorder="1" applyAlignment="1">
      <alignment horizontal="center" vertical="center"/>
    </xf>
    <xf numFmtId="0" fontId="15" fillId="0" borderId="41" xfId="0" applyFont="1" applyBorder="1" applyAlignment="1">
      <alignment horizontal="center" vertical="center" wrapText="1"/>
    </xf>
    <xf numFmtId="0" fontId="16" fillId="0" borderId="41" xfId="0" applyFont="1" applyBorder="1" applyAlignment="1">
      <alignment vertical="center" wrapText="1"/>
    </xf>
    <xf numFmtId="0" fontId="17" fillId="0" borderId="41" xfId="0" applyFont="1" applyBorder="1" applyAlignment="1">
      <alignment horizontal="right" vertical="center" wrapText="1"/>
    </xf>
    <xf numFmtId="0" fontId="10" fillId="0" borderId="42" xfId="0" applyFont="1" applyBorder="1" applyAlignment="1">
      <alignment vertical="center" wrapText="1"/>
    </xf>
    <xf numFmtId="0" fontId="17" fillId="0" borderId="41" xfId="0" applyFont="1" applyBorder="1" applyAlignment="1">
      <alignment vertical="center" wrapText="1"/>
    </xf>
    <xf numFmtId="0" fontId="11" fillId="0" borderId="0" xfId="3">
      <alignment vertical="center"/>
    </xf>
    <xf numFmtId="0" fontId="10" fillId="0" borderId="41" xfId="0" applyFont="1" applyBorder="1" applyAlignment="1">
      <alignment vertical="center" wrapText="1"/>
    </xf>
    <xf numFmtId="38" fontId="17" fillId="0" borderId="41" xfId="2" applyFont="1" applyFill="1" applyBorder="1" applyAlignment="1">
      <alignment horizontal="right" vertical="center" wrapText="1"/>
    </xf>
    <xf numFmtId="0" fontId="16" fillId="0" borderId="41" xfId="0" applyFont="1" applyBorder="1" applyAlignment="1">
      <alignment horizontal="left" vertical="center" wrapText="1"/>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wrapText="1"/>
    </xf>
    <xf numFmtId="176" fontId="10" fillId="0" borderId="0" xfId="0" applyNumberFormat="1" applyFont="1" applyAlignment="1">
      <alignment vertical="center" wrapText="1"/>
    </xf>
    <xf numFmtId="0" fontId="10" fillId="0" borderId="0" xfId="0" applyFont="1" applyAlignment="1">
      <alignment horizontal="center" vertical="center" wrapText="1"/>
    </xf>
    <xf numFmtId="14" fontId="15" fillId="0" borderId="0" xfId="0" applyNumberFormat="1" applyFont="1" applyAlignment="1">
      <alignment horizontal="center" vertical="center"/>
    </xf>
    <xf numFmtId="0" fontId="15" fillId="0" borderId="0" xfId="0" applyFont="1" applyAlignment="1">
      <alignment horizontal="left" vertical="center"/>
    </xf>
    <xf numFmtId="0" fontId="12" fillId="0" borderId="17" xfId="0" applyFont="1" applyBorder="1" applyAlignment="1">
      <alignment horizontal="center" vertical="center" wrapText="1"/>
    </xf>
    <xf numFmtId="0" fontId="15" fillId="0" borderId="18" xfId="0" applyFont="1" applyBorder="1" applyAlignment="1">
      <alignment horizontal="left" vertical="center"/>
    </xf>
    <xf numFmtId="0" fontId="6" fillId="17" borderId="17" xfId="0" applyFont="1" applyFill="1" applyBorder="1" applyAlignment="1">
      <alignment horizontal="center" vertical="center" wrapText="1"/>
    </xf>
    <xf numFmtId="0" fontId="2" fillId="17" borderId="17" xfId="0" applyFont="1" applyFill="1" applyBorder="1" applyAlignment="1">
      <alignment horizontal="center" vertical="center"/>
    </xf>
    <xf numFmtId="0" fontId="7" fillId="17" borderId="17"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11" fillId="18" borderId="17" xfId="3" applyFill="1" applyBorder="1" applyAlignment="1">
      <alignment horizontal="center" vertical="center" wrapText="1"/>
    </xf>
    <xf numFmtId="0" fontId="11" fillId="18" borderId="17" xfId="3" applyFill="1" applyBorder="1" applyAlignment="1">
      <alignment horizontal="center" vertical="center"/>
    </xf>
    <xf numFmtId="0" fontId="12" fillId="18" borderId="17" xfId="0" applyFont="1" applyFill="1" applyBorder="1" applyAlignment="1">
      <alignment horizontal="center" vertical="center"/>
    </xf>
    <xf numFmtId="0" fontId="12" fillId="18" borderId="17" xfId="0" applyFont="1" applyFill="1" applyBorder="1" applyAlignment="1">
      <alignment horizontal="center" vertical="center" wrapText="1"/>
    </xf>
    <xf numFmtId="38" fontId="12" fillId="18" borderId="17" xfId="2" applyFont="1" applyFill="1" applyBorder="1" applyAlignment="1">
      <alignment horizontal="center" vertical="center"/>
    </xf>
    <xf numFmtId="0" fontId="13" fillId="19" borderId="17" xfId="0" applyFont="1" applyFill="1" applyBorder="1" applyAlignment="1">
      <alignment horizontal="left" vertical="center" wrapText="1"/>
    </xf>
    <xf numFmtId="0" fontId="7" fillId="19" borderId="17" xfId="0" applyFont="1" applyFill="1" applyBorder="1" applyAlignment="1">
      <alignment horizontal="left" vertical="center" wrapText="1"/>
    </xf>
    <xf numFmtId="0" fontId="26" fillId="0" borderId="0" xfId="0" applyFont="1" applyAlignment="1">
      <alignment vertical="top"/>
    </xf>
    <xf numFmtId="0" fontId="0" fillId="0" borderId="0" xfId="0" applyAlignment="1"/>
    <xf numFmtId="0" fontId="18" fillId="0" borderId="0" xfId="0" applyFont="1" applyAlignment="1"/>
    <xf numFmtId="0" fontId="23" fillId="0" borderId="0" xfId="0" applyFont="1" applyAlignment="1">
      <alignment horizontal="left" vertical="center"/>
    </xf>
    <xf numFmtId="0" fontId="22" fillId="0" borderId="0" xfId="0" applyFont="1" applyAlignment="1">
      <alignment horizontal="center" vertical="center"/>
    </xf>
    <xf numFmtId="0" fontId="0" fillId="0" borderId="0" xfId="0" applyAlignment="1">
      <alignment vertical="center" wrapText="1"/>
    </xf>
    <xf numFmtId="0" fontId="25" fillId="0" borderId="0" xfId="0" applyFont="1" applyAlignment="1">
      <alignment horizontal="left" wrapText="1"/>
    </xf>
    <xf numFmtId="0" fontId="32" fillId="0" borderId="0" xfId="0" applyFont="1" applyAlignment="1">
      <alignment horizontal="center" wrapText="1"/>
    </xf>
    <xf numFmtId="0" fontId="39" fillId="0" borderId="0" xfId="0" applyFont="1" applyAlignment="1">
      <alignment horizontal="centerContinuous" vertical="center"/>
    </xf>
    <xf numFmtId="0" fontId="42" fillId="0" borderId="23" xfId="0" applyFont="1" applyBorder="1" applyAlignment="1">
      <alignment horizontal="centerContinuous" vertical="center"/>
    </xf>
    <xf numFmtId="0" fontId="43" fillId="0" borderId="23" xfId="0" applyFont="1" applyBorder="1" applyAlignment="1">
      <alignment horizontal="right" vertical="center"/>
    </xf>
    <xf numFmtId="0" fontId="39" fillId="0" borderId="0" xfId="0" applyFont="1">
      <alignment vertical="center"/>
    </xf>
    <xf numFmtId="0" fontId="39" fillId="0" borderId="0" xfId="0" applyFont="1" applyAlignment="1">
      <alignment vertical="top"/>
    </xf>
    <xf numFmtId="0" fontId="39" fillId="0" borderId="21" xfId="0" applyFont="1" applyBorder="1">
      <alignment vertical="center"/>
    </xf>
    <xf numFmtId="0" fontId="39" fillId="0" borderId="49" xfId="0" applyFont="1" applyBorder="1" applyAlignment="1">
      <alignment horizontal="right" vertical="center" wrapText="1"/>
    </xf>
    <xf numFmtId="0" fontId="39" fillId="0" borderId="22" xfId="0" applyFont="1" applyBorder="1" applyAlignment="1">
      <alignment vertical="center" wrapText="1"/>
    </xf>
    <xf numFmtId="0" fontId="48" fillId="0" borderId="0" xfId="0" applyFont="1" applyAlignment="1">
      <alignment horizontal="centerContinuous" vertical="center"/>
    </xf>
    <xf numFmtId="0" fontId="39" fillId="0" borderId="23" xfId="0" applyFont="1" applyBorder="1" applyAlignment="1">
      <alignment horizontal="centerContinuous" vertical="center"/>
    </xf>
    <xf numFmtId="0" fontId="39" fillId="0" borderId="14" xfId="0" applyFont="1" applyBorder="1">
      <alignment vertical="center"/>
    </xf>
    <xf numFmtId="0" fontId="50" fillId="0" borderId="4" xfId="0" applyFont="1" applyBorder="1" applyAlignment="1">
      <alignment horizontal="left" vertical="center" wrapText="1"/>
    </xf>
    <xf numFmtId="0" fontId="39" fillId="0" borderId="60" xfId="0" applyFont="1" applyBorder="1">
      <alignment vertical="center"/>
    </xf>
    <xf numFmtId="0" fontId="39" fillId="0" borderId="5" xfId="0" applyFont="1" applyBorder="1">
      <alignment vertical="center"/>
    </xf>
    <xf numFmtId="0" fontId="39" fillId="0" borderId="64" xfId="0" applyFont="1" applyBorder="1" applyAlignment="1">
      <alignment horizontal="right" vertical="center" wrapText="1"/>
    </xf>
    <xf numFmtId="0" fontId="39" fillId="0" borderId="4" xfId="0" applyFont="1" applyBorder="1" applyAlignment="1">
      <alignment vertical="center" wrapText="1"/>
    </xf>
    <xf numFmtId="0" fontId="47" fillId="0" borderId="11" xfId="0" applyFont="1" applyBorder="1" applyAlignment="1">
      <alignment horizontal="left" vertical="center"/>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39" fillId="0" borderId="6" xfId="0" applyFont="1" applyBorder="1">
      <alignment vertical="center"/>
    </xf>
    <xf numFmtId="0" fontId="41" fillId="0" borderId="0" xfId="0" applyFont="1">
      <alignment vertical="center"/>
    </xf>
    <xf numFmtId="0" fontId="41" fillId="0" borderId="5" xfId="0" applyFont="1" applyBorder="1" applyAlignment="1">
      <alignment horizontal="center" vertical="center"/>
    </xf>
    <xf numFmtId="0" fontId="46" fillId="0" borderId="14" xfId="0" applyFont="1" applyBorder="1" applyAlignment="1">
      <alignment horizontal="right" vertical="center"/>
    </xf>
    <xf numFmtId="0" fontId="46" fillId="0" borderId="3" xfId="0" applyFont="1" applyBorder="1" applyAlignment="1">
      <alignment horizontal="right" vertical="center"/>
    </xf>
    <xf numFmtId="0" fontId="46" fillId="0" borderId="4" xfId="0" applyFont="1" applyBorder="1" applyAlignment="1">
      <alignment horizontal="right" vertical="center"/>
    </xf>
    <xf numFmtId="0" fontId="53" fillId="0" borderId="0" xfId="0" applyFont="1">
      <alignment vertical="center"/>
    </xf>
    <xf numFmtId="0" fontId="54" fillId="0" borderId="0" xfId="0" applyFont="1" applyAlignment="1">
      <alignment horizontal="left" vertical="center" wrapText="1"/>
    </xf>
    <xf numFmtId="177" fontId="40" fillId="0" borderId="14" xfId="0" applyNumberFormat="1" applyFont="1" applyBorder="1" applyAlignment="1">
      <alignment horizontal="center" vertical="center"/>
    </xf>
    <xf numFmtId="0" fontId="39" fillId="0" borderId="11" xfId="0" applyFont="1" applyBorder="1" applyAlignment="1">
      <alignment horizontal="center" vertical="center"/>
    </xf>
    <xf numFmtId="0" fontId="39" fillId="0" borderId="13" xfId="0" applyFont="1" applyBorder="1" applyAlignment="1">
      <alignment horizontal="center" vertical="center"/>
    </xf>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top"/>
    </xf>
    <xf numFmtId="0" fontId="39" fillId="0" borderId="5" xfId="0" applyFont="1" applyBorder="1" applyAlignment="1">
      <alignment horizontal="center" vertical="top"/>
    </xf>
    <xf numFmtId="0" fontId="39" fillId="0" borderId="0" xfId="0" applyFont="1" applyAlignment="1">
      <alignment horizontal="center" vertical="center" wrapText="1"/>
    </xf>
    <xf numFmtId="0" fontId="39" fillId="0" borderId="0" xfId="0" applyFont="1" applyAlignment="1">
      <alignment horizontal="center" vertical="top" wrapText="1"/>
    </xf>
    <xf numFmtId="177" fontId="39" fillId="0" borderId="5" xfId="0" applyNumberFormat="1" applyFont="1" applyBorder="1" applyAlignment="1">
      <alignment horizontal="center" vertical="center"/>
    </xf>
    <xf numFmtId="0" fontId="39" fillId="0" borderId="4" xfId="0" applyFont="1" applyBorder="1">
      <alignment vertical="center"/>
    </xf>
    <xf numFmtId="0" fontId="39" fillId="0" borderId="0" xfId="0" applyFont="1" applyAlignment="1">
      <alignment horizontal="center" vertical="center"/>
    </xf>
    <xf numFmtId="0" fontId="39" fillId="0" borderId="0" xfId="0" applyFont="1" applyAlignment="1">
      <alignment horizontal="center" vertical="top"/>
    </xf>
    <xf numFmtId="177" fontId="39" fillId="0" borderId="0" xfId="0" applyNumberFormat="1" applyFont="1" applyAlignment="1">
      <alignment horizontal="center" vertical="center"/>
    </xf>
    <xf numFmtId="0" fontId="39" fillId="0" borderId="41" xfId="0" applyFont="1" applyBorder="1" applyAlignment="1">
      <alignment horizontal="center" vertical="center"/>
    </xf>
    <xf numFmtId="0" fontId="39" fillId="0" borderId="41" xfId="0" applyFont="1" applyBorder="1" applyAlignment="1">
      <alignment horizontal="center" vertical="top"/>
    </xf>
    <xf numFmtId="177" fontId="39" fillId="0" borderId="41" xfId="0" applyNumberFormat="1" applyFont="1" applyBorder="1" applyAlignment="1">
      <alignment horizontal="center" vertical="center"/>
    </xf>
    <xf numFmtId="0" fontId="39" fillId="0" borderId="41" xfId="0" applyFont="1" applyBorder="1">
      <alignment vertical="center"/>
    </xf>
    <xf numFmtId="0" fontId="39" fillId="0" borderId="33" xfId="0" applyFont="1" applyBorder="1" applyAlignment="1">
      <alignment horizontal="center" vertical="center" wrapText="1"/>
    </xf>
    <xf numFmtId="0" fontId="39" fillId="0" borderId="65" xfId="0" applyFont="1" applyBorder="1" applyAlignment="1">
      <alignment horizontal="center" vertical="center" wrapText="1"/>
    </xf>
    <xf numFmtId="0" fontId="39" fillId="0" borderId="66" xfId="0" applyFont="1" applyBorder="1" applyAlignment="1">
      <alignment horizontal="center" vertical="center"/>
    </xf>
    <xf numFmtId="0" fontId="39" fillId="0" borderId="48"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23" xfId="0" applyFont="1" applyBorder="1" applyAlignment="1">
      <alignment horizontal="center" vertical="center" wrapText="1"/>
    </xf>
    <xf numFmtId="0" fontId="37" fillId="0" borderId="0" xfId="0" applyFont="1">
      <alignment vertical="center"/>
    </xf>
    <xf numFmtId="0" fontId="37" fillId="0" borderId="0" xfId="0" applyFont="1" applyAlignment="1"/>
    <xf numFmtId="0" fontId="57" fillId="0" borderId="0" xfId="0" applyFont="1" applyAlignment="1"/>
    <xf numFmtId="0" fontId="37" fillId="0" borderId="0" xfId="0" applyFont="1" applyAlignment="1">
      <alignment horizontal="center" wrapText="1"/>
    </xf>
    <xf numFmtId="0" fontId="14" fillId="0" borderId="0" xfId="0" applyFont="1" applyAlignment="1">
      <alignment horizontal="left" vertical="center" wrapText="1"/>
    </xf>
    <xf numFmtId="0" fontId="14" fillId="0" borderId="0" xfId="0" applyFont="1" applyAlignment="1">
      <alignment vertical="top"/>
    </xf>
    <xf numFmtId="0" fontId="39" fillId="0" borderId="4" xfId="0" applyFont="1" applyBorder="1" applyAlignment="1">
      <alignment horizontal="center" vertical="center"/>
    </xf>
    <xf numFmtId="0" fontId="39" fillId="0" borderId="17" xfId="0" applyFont="1" applyBorder="1" applyAlignment="1">
      <alignment horizontal="center" vertical="center"/>
    </xf>
    <xf numFmtId="0" fontId="55" fillId="0" borderId="17" xfId="0" applyFont="1" applyBorder="1" applyAlignment="1">
      <alignment vertical="center" wrapText="1"/>
    </xf>
    <xf numFmtId="0" fontId="54" fillId="0" borderId="17" xfId="0" applyFont="1" applyBorder="1">
      <alignment vertical="center"/>
    </xf>
    <xf numFmtId="0" fontId="54" fillId="0" borderId="17" xfId="0" applyFont="1" applyBorder="1" applyAlignment="1">
      <alignment vertical="center" wrapText="1"/>
    </xf>
    <xf numFmtId="0" fontId="39" fillId="0" borderId="36" xfId="0" applyFont="1" applyBorder="1">
      <alignment vertical="center"/>
    </xf>
    <xf numFmtId="0" fontId="39" fillId="0" borderId="73" xfId="0" applyFont="1" applyBorder="1" applyAlignment="1">
      <alignment horizontal="right" vertical="center" wrapText="1"/>
    </xf>
    <xf numFmtId="0" fontId="39" fillId="0" borderId="74" xfId="0" applyFont="1" applyBorder="1">
      <alignment vertical="center"/>
    </xf>
    <xf numFmtId="0" fontId="55" fillId="0" borderId="52" xfId="0" applyFont="1" applyBorder="1" applyAlignment="1">
      <alignment vertical="center" wrapText="1"/>
    </xf>
    <xf numFmtId="0" fontId="55" fillId="0" borderId="53" xfId="0" applyFont="1" applyBorder="1" applyAlignment="1">
      <alignment vertical="center" wrapText="1"/>
    </xf>
    <xf numFmtId="0" fontId="55" fillId="0" borderId="54" xfId="0" applyFont="1" applyBorder="1" applyAlignment="1">
      <alignment vertical="center" wrapText="1"/>
    </xf>
    <xf numFmtId="0" fontId="0" fillId="0" borderId="17" xfId="0" applyBorder="1" applyAlignment="1">
      <alignment horizontal="center" vertical="center"/>
    </xf>
    <xf numFmtId="0" fontId="7" fillId="0" borderId="7" xfId="0" applyFont="1" applyBorder="1" applyAlignment="1">
      <alignment horizontal="right" vertical="center" wrapText="1"/>
    </xf>
    <xf numFmtId="0" fontId="58" fillId="0" borderId="17" xfId="0" applyFont="1" applyBorder="1" applyAlignment="1">
      <alignment horizontal="center" vertical="center"/>
    </xf>
    <xf numFmtId="0" fontId="60" fillId="0" borderId="0" xfId="0" applyFont="1" applyAlignment="1"/>
    <xf numFmtId="0" fontId="58" fillId="0" borderId="0" xfId="0" applyFont="1" applyAlignment="1"/>
    <xf numFmtId="0" fontId="60" fillId="0" borderId="17" xfId="0" applyFont="1" applyBorder="1" applyAlignment="1"/>
    <xf numFmtId="0" fontId="62" fillId="0" borderId="17" xfId="0" applyFont="1" applyBorder="1" applyAlignment="1"/>
    <xf numFmtId="0" fontId="14" fillId="18" borderId="17" xfId="0" applyFont="1" applyFill="1" applyBorder="1" applyAlignment="1">
      <alignment horizontal="center" vertical="center"/>
    </xf>
    <xf numFmtId="0" fontId="14" fillId="18" borderId="17" xfId="0" applyFont="1" applyFill="1" applyBorder="1" applyAlignment="1">
      <alignment horizontal="center" vertical="center" wrapText="1"/>
    </xf>
    <xf numFmtId="49" fontId="9" fillId="18" borderId="17" xfId="0" applyNumberFormat="1" applyFont="1" applyFill="1" applyBorder="1" applyAlignment="1">
      <alignment horizontal="center" vertical="center" wrapText="1"/>
    </xf>
    <xf numFmtId="0" fontId="37" fillId="18" borderId="17" xfId="3" applyFont="1" applyFill="1" applyBorder="1" applyAlignment="1">
      <alignment horizontal="center" vertical="center" wrapText="1"/>
    </xf>
    <xf numFmtId="0" fontId="37" fillId="18" borderId="17" xfId="3" applyFont="1" applyFill="1" applyBorder="1" applyAlignment="1">
      <alignment horizontal="center" vertical="center"/>
    </xf>
    <xf numFmtId="0" fontId="9" fillId="18" borderId="17" xfId="0" applyFont="1" applyFill="1" applyBorder="1" applyAlignment="1">
      <alignment horizontal="center" vertical="center"/>
    </xf>
    <xf numFmtId="0" fontId="10" fillId="18" borderId="17" xfId="0" applyFont="1" applyFill="1" applyBorder="1" applyAlignment="1">
      <alignment horizontal="center" vertical="center"/>
    </xf>
    <xf numFmtId="0" fontId="10" fillId="18" borderId="17" xfId="0" applyFont="1" applyFill="1" applyBorder="1" applyAlignment="1">
      <alignment horizontal="center" vertical="center" wrapText="1"/>
    </xf>
    <xf numFmtId="38" fontId="10" fillId="18" borderId="17" xfId="2" applyFont="1" applyFill="1" applyBorder="1" applyAlignment="1">
      <alignment horizontal="center" vertical="center"/>
    </xf>
    <xf numFmtId="0" fontId="55" fillId="18" borderId="52" xfId="0" applyFont="1" applyFill="1" applyBorder="1" applyAlignment="1">
      <alignment vertical="center" wrapText="1"/>
    </xf>
    <xf numFmtId="0" fontId="55" fillId="18" borderId="53" xfId="0" applyFont="1" applyFill="1" applyBorder="1" applyAlignment="1">
      <alignment vertical="center" wrapText="1"/>
    </xf>
    <xf numFmtId="0" fontId="55" fillId="18" borderId="54" xfId="0" applyFont="1" applyFill="1" applyBorder="1" applyAlignment="1">
      <alignment vertical="center" wrapText="1"/>
    </xf>
    <xf numFmtId="0" fontId="14" fillId="18" borderId="0" xfId="0" applyFont="1" applyFill="1" applyAlignment="1">
      <alignment horizontal="center" vertical="center"/>
    </xf>
    <xf numFmtId="0" fontId="41" fillId="0" borderId="0" xfId="4" applyFont="1" applyFill="1" applyBorder="1" applyAlignment="1">
      <alignment vertical="center"/>
    </xf>
    <xf numFmtId="0" fontId="41" fillId="0" borderId="5" xfId="4" applyFont="1" applyFill="1" applyBorder="1" applyAlignment="1">
      <alignment vertical="center"/>
    </xf>
    <xf numFmtId="0" fontId="45" fillId="0" borderId="0" xfId="0" applyFont="1">
      <alignment vertical="center"/>
    </xf>
    <xf numFmtId="0" fontId="35" fillId="0" borderId="0" xfId="0" applyFont="1">
      <alignment vertical="center"/>
    </xf>
    <xf numFmtId="0" fontId="45" fillId="0" borderId="0" xfId="0" applyFont="1" applyAlignment="1">
      <alignment horizontal="center" vertical="top" wrapText="1"/>
    </xf>
    <xf numFmtId="0" fontId="41" fillId="0" borderId="6" xfId="0" applyFont="1" applyBorder="1">
      <alignment vertical="center"/>
    </xf>
    <xf numFmtId="0" fontId="31" fillId="0" borderId="0" xfId="0" applyFont="1">
      <alignment vertical="center"/>
    </xf>
    <xf numFmtId="0" fontId="63" fillId="0" borderId="0" xfId="0" applyFont="1" applyAlignment="1">
      <alignment vertical="top"/>
    </xf>
    <xf numFmtId="0" fontId="39" fillId="0" borderId="3" xfId="0" applyFont="1" applyBorder="1">
      <alignment vertical="center"/>
    </xf>
    <xf numFmtId="0" fontId="53" fillId="0" borderId="78" xfId="0" applyFont="1" applyBorder="1">
      <alignment vertical="center"/>
    </xf>
    <xf numFmtId="0" fontId="53" fillId="0" borderId="79" xfId="0" applyFont="1" applyBorder="1">
      <alignment vertical="center"/>
    </xf>
    <xf numFmtId="0" fontId="7" fillId="0" borderId="11" xfId="0" applyFont="1" applyBorder="1" applyAlignment="1">
      <alignment horizontal="center" vertical="center" wrapText="1"/>
    </xf>
    <xf numFmtId="0" fontId="65" fillId="0" borderId="0" xfId="0" applyFont="1" applyAlignment="1">
      <alignment horizontal="left" vertical="center" wrapText="1"/>
    </xf>
    <xf numFmtId="0" fontId="27" fillId="0" borderId="0" xfId="0" applyFont="1" applyAlignment="1">
      <alignment horizontal="center" wrapText="1"/>
    </xf>
    <xf numFmtId="0" fontId="59" fillId="0" borderId="0" xfId="0" applyFont="1" applyAlignment="1">
      <alignment horizontal="left" wrapText="1"/>
    </xf>
    <xf numFmtId="0" fontId="48" fillId="0" borderId="0" xfId="0" applyFont="1" applyAlignment="1">
      <alignment horizontal="center" vertical="center"/>
    </xf>
    <xf numFmtId="0" fontId="48" fillId="0" borderId="0" xfId="0" applyFont="1" applyAlignment="1">
      <alignment horizontal="left" vertical="center"/>
    </xf>
    <xf numFmtId="0" fontId="7" fillId="0" borderId="13" xfId="0" applyFont="1" applyBorder="1" applyAlignment="1">
      <alignment vertical="center" wrapText="1"/>
    </xf>
    <xf numFmtId="0" fontId="28" fillId="0" borderId="0" xfId="0" applyFont="1" applyAlignment="1">
      <alignment horizontal="left" vertical="top"/>
    </xf>
    <xf numFmtId="0" fontId="33" fillId="0" borderId="0" xfId="0" applyFont="1" applyAlignment="1">
      <alignment horizontal="center" vertical="center" wrapText="1"/>
    </xf>
    <xf numFmtId="0" fontId="64" fillId="0" borderId="0" xfId="1" applyFont="1" applyFill="1" applyBorder="1" applyAlignment="1">
      <alignment horizontal="center" vertical="top" wrapText="1"/>
    </xf>
    <xf numFmtId="0" fontId="39" fillId="0" borderId="0" xfId="0" applyFont="1" applyAlignment="1">
      <alignment vertical="center" wrapText="1"/>
    </xf>
    <xf numFmtId="0" fontId="9" fillId="18" borderId="34" xfId="0" applyFont="1" applyFill="1" applyBorder="1" applyAlignment="1">
      <alignment horizontal="center" vertical="center" wrapText="1"/>
    </xf>
    <xf numFmtId="0" fontId="9" fillId="18" borderId="51" xfId="0" applyFont="1" applyFill="1" applyBorder="1" applyAlignment="1">
      <alignment horizontal="center" vertical="center" wrapText="1"/>
    </xf>
    <xf numFmtId="0" fontId="66" fillId="0" borderId="0" xfId="0" applyFont="1">
      <alignment vertical="center"/>
    </xf>
    <xf numFmtId="0" fontId="39" fillId="0" borderId="17" xfId="0" applyFont="1" applyBorder="1">
      <alignment vertical="center"/>
    </xf>
    <xf numFmtId="177" fontId="39" fillId="0" borderId="17" xfId="0" applyNumberFormat="1" applyFont="1" applyBorder="1">
      <alignment vertical="center"/>
    </xf>
    <xf numFmtId="0" fontId="39" fillId="0" borderId="17" xfId="0" applyFont="1" applyBorder="1" applyAlignment="1">
      <alignment horizontal="center" vertical="center" wrapText="1"/>
    </xf>
    <xf numFmtId="0" fontId="39" fillId="0" borderId="34" xfId="0" applyFont="1" applyBorder="1">
      <alignment vertical="center"/>
    </xf>
    <xf numFmtId="0" fontId="39" fillId="0" borderId="35" xfId="0" applyFont="1" applyBorder="1">
      <alignment vertical="center"/>
    </xf>
    <xf numFmtId="0" fontId="39" fillId="0" borderId="17" xfId="0" applyFont="1" applyBorder="1" applyAlignment="1">
      <alignment vertical="center" wrapText="1"/>
    </xf>
    <xf numFmtId="0" fontId="41" fillId="0" borderId="28"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7" fillId="0" borderId="14"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45" fillId="0" borderId="59" xfId="0" applyFont="1" applyBorder="1" applyAlignment="1">
      <alignment horizontal="center" vertical="center" wrapText="1"/>
    </xf>
    <xf numFmtId="0" fontId="39" fillId="0" borderId="14" xfId="0" applyFont="1" applyBorder="1" applyAlignment="1">
      <alignment horizontal="left" vertical="center"/>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47" fillId="0" borderId="11" xfId="0" applyFont="1" applyBorder="1" applyAlignment="1">
      <alignment horizontal="left" vertical="center"/>
    </xf>
    <xf numFmtId="0" fontId="47" fillId="0" borderId="12" xfId="0" applyFont="1" applyBorder="1" applyAlignment="1">
      <alignment horizontal="left" vertical="center"/>
    </xf>
    <xf numFmtId="0" fontId="47" fillId="0" borderId="13" xfId="0" applyFont="1" applyBorder="1" applyAlignment="1">
      <alignment horizontal="left" vertical="center"/>
    </xf>
    <xf numFmtId="0" fontId="67" fillId="0" borderId="0" xfId="0" applyFont="1" applyAlignment="1">
      <alignment horizontal="left" vertical="center" wrapText="1"/>
    </xf>
    <xf numFmtId="0" fontId="67" fillId="0" borderId="3" xfId="0" applyFont="1"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0" fillId="0" borderId="28" xfId="4" applyFont="1" applyFill="1" applyBorder="1" applyAlignment="1">
      <alignment horizontal="center" vertical="center"/>
    </xf>
    <xf numFmtId="0" fontId="40" fillId="0" borderId="29" xfId="4" applyFont="1" applyFill="1" applyBorder="1" applyAlignment="1">
      <alignment horizontal="center" vertical="center"/>
    </xf>
    <xf numFmtId="0" fontId="40" fillId="0" borderId="30" xfId="4" applyFont="1" applyFill="1" applyBorder="1" applyAlignment="1">
      <alignment horizontal="center" vertical="center"/>
    </xf>
    <xf numFmtId="0" fontId="46" fillId="0" borderId="12" xfId="0" applyFont="1" applyBorder="1" applyAlignment="1">
      <alignment horizontal="left" vertical="center" wrapText="1"/>
    </xf>
    <xf numFmtId="0" fontId="46" fillId="0" borderId="13" xfId="0" applyFont="1" applyBorder="1" applyAlignment="1">
      <alignment horizontal="left" vertical="center" wrapText="1"/>
    </xf>
    <xf numFmtId="0" fontId="46" fillId="0" borderId="0" xfId="0" applyFont="1" applyAlignment="1">
      <alignment horizontal="left" vertical="center" wrapText="1"/>
    </xf>
    <xf numFmtId="0" fontId="46" fillId="0" borderId="5" xfId="0" applyFont="1" applyBorder="1" applyAlignment="1">
      <alignment horizontal="left" vertical="center" wrapText="1"/>
    </xf>
    <xf numFmtId="0" fontId="49" fillId="0" borderId="28" xfId="0" applyFont="1" applyBorder="1" applyAlignment="1">
      <alignment horizontal="left" vertical="center"/>
    </xf>
    <xf numFmtId="0" fontId="49" fillId="0" borderId="29" xfId="0" applyFont="1" applyBorder="1" applyAlignment="1">
      <alignment horizontal="left" vertical="center"/>
    </xf>
    <xf numFmtId="0" fontId="49" fillId="0" borderId="30" xfId="0" applyFont="1" applyBorder="1" applyAlignment="1">
      <alignment horizontal="left" vertical="center"/>
    </xf>
    <xf numFmtId="0" fontId="46" fillId="2" borderId="6"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5"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5"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8" fillId="0" borderId="14" xfId="0" applyFont="1" applyBorder="1" applyAlignment="1">
      <alignment horizontal="center" vertical="top" wrapText="1"/>
    </xf>
    <xf numFmtId="0" fontId="48" fillId="0" borderId="3" xfId="0" applyFont="1" applyBorder="1" applyAlignment="1">
      <alignment horizontal="center" vertical="top" wrapText="1"/>
    </xf>
    <xf numFmtId="0" fontId="48" fillId="0" borderId="4" xfId="0" applyFont="1" applyBorder="1" applyAlignment="1">
      <alignment horizontal="center" vertical="top" wrapText="1"/>
    </xf>
    <xf numFmtId="0" fontId="39" fillId="0" borderId="16" xfId="4" applyFont="1" applyFill="1" applyBorder="1" applyAlignment="1">
      <alignment horizontal="center" vertical="center"/>
    </xf>
    <xf numFmtId="0" fontId="39" fillId="0" borderId="12" xfId="4" applyFont="1" applyFill="1" applyBorder="1" applyAlignment="1">
      <alignment horizontal="center" vertical="center"/>
    </xf>
    <xf numFmtId="0" fontId="39" fillId="0" borderId="13" xfId="4" applyFont="1" applyFill="1" applyBorder="1" applyAlignment="1">
      <alignment horizontal="center" vertical="center"/>
    </xf>
    <xf numFmtId="0" fontId="39" fillId="0" borderId="10" xfId="4" applyFont="1" applyFill="1" applyBorder="1" applyAlignment="1">
      <alignment horizontal="center" vertical="center"/>
    </xf>
    <xf numFmtId="0" fontId="39" fillId="0" borderId="3" xfId="4" applyFont="1" applyFill="1" applyBorder="1" applyAlignment="1">
      <alignment horizontal="center" vertical="center"/>
    </xf>
    <xf numFmtId="0" fontId="39" fillId="0" borderId="4" xfId="4" applyFont="1" applyFill="1" applyBorder="1" applyAlignment="1">
      <alignment horizontal="center" vertical="center"/>
    </xf>
    <xf numFmtId="0" fontId="38" fillId="2" borderId="24"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56" fillId="0" borderId="28"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30" xfId="0" applyFont="1" applyBorder="1" applyAlignment="1">
      <alignment horizontal="center" vertical="center" wrapText="1"/>
    </xf>
    <xf numFmtId="0" fontId="46" fillId="16" borderId="11" xfId="0" applyFont="1" applyFill="1" applyBorder="1" applyAlignment="1">
      <alignment horizontal="center" vertical="center" wrapText="1"/>
    </xf>
    <xf numFmtId="0" fontId="46" fillId="16" borderId="13" xfId="0" applyFont="1" applyFill="1" applyBorder="1" applyAlignment="1">
      <alignment horizontal="center" vertical="center" wrapText="1"/>
    </xf>
    <xf numFmtId="0" fontId="46" fillId="16" borderId="6" xfId="0" applyFont="1" applyFill="1" applyBorder="1" applyAlignment="1">
      <alignment horizontal="center" vertical="center" wrapText="1"/>
    </xf>
    <xf numFmtId="0" fontId="46" fillId="16" borderId="5" xfId="0" applyFont="1" applyFill="1" applyBorder="1" applyAlignment="1">
      <alignment horizontal="center" vertical="center" wrapText="1"/>
    </xf>
    <xf numFmtId="0" fontId="46" fillId="16" borderId="14" xfId="0" applyFont="1" applyFill="1" applyBorder="1" applyAlignment="1">
      <alignment horizontal="center" vertical="center" wrapText="1"/>
    </xf>
    <xf numFmtId="0" fontId="46" fillId="16" borderId="4" xfId="0" applyFont="1" applyFill="1" applyBorder="1" applyAlignment="1">
      <alignment horizontal="center" vertical="center" wrapText="1"/>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6" fillId="16" borderId="28" xfId="0" applyFont="1" applyFill="1" applyBorder="1" applyAlignment="1">
      <alignment horizontal="center" vertical="center" wrapText="1"/>
    </xf>
    <xf numFmtId="0" fontId="46" fillId="16" borderId="30"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8" fillId="2" borderId="15"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9" fillId="0" borderId="16" xfId="0" applyFont="1" applyBorder="1" applyAlignment="1">
      <alignment horizontal="center" vertical="center"/>
    </xf>
    <xf numFmtId="0" fontId="39" fillId="0" borderId="12" xfId="0" applyFont="1" applyBorder="1" applyAlignment="1">
      <alignment horizontal="center" vertical="center"/>
    </xf>
    <xf numFmtId="0" fontId="39" fillId="0" borderId="75" xfId="0" applyFont="1" applyBorder="1" applyAlignment="1">
      <alignment horizontal="center" vertical="center"/>
    </xf>
    <xf numFmtId="0" fontId="39" fillId="0" borderId="23" xfId="0" applyFont="1" applyBorder="1" applyAlignment="1">
      <alignment horizontal="center" vertical="center"/>
    </xf>
    <xf numFmtId="0" fontId="39" fillId="0" borderId="76" xfId="0" applyFont="1" applyBorder="1" applyAlignment="1">
      <alignment horizontal="center" vertical="center"/>
    </xf>
    <xf numFmtId="0" fontId="39" fillId="0" borderId="59" xfId="0" applyFont="1" applyBorder="1" applyAlignment="1">
      <alignment horizontal="center" vertical="center"/>
    </xf>
    <xf numFmtId="0" fontId="39" fillId="0" borderId="77" xfId="0" applyFont="1" applyBorder="1" applyAlignment="1">
      <alignment horizontal="center" vertical="center"/>
    </xf>
    <xf numFmtId="0" fontId="48" fillId="16" borderId="11" xfId="0" applyFont="1" applyFill="1" applyBorder="1" applyAlignment="1">
      <alignment horizontal="center" vertical="center" wrapText="1"/>
    </xf>
    <xf numFmtId="0" fontId="48" fillId="16" borderId="13" xfId="0" applyFont="1" applyFill="1" applyBorder="1" applyAlignment="1">
      <alignment horizontal="center" vertical="center" wrapText="1"/>
    </xf>
    <xf numFmtId="0" fontId="48" fillId="16" borderId="6" xfId="0" applyFont="1" applyFill="1" applyBorder="1" applyAlignment="1">
      <alignment horizontal="center" vertical="center" wrapText="1"/>
    </xf>
    <xf numFmtId="0" fontId="48" fillId="16" borderId="5" xfId="0" applyFont="1" applyFill="1" applyBorder="1" applyAlignment="1">
      <alignment horizontal="center" vertical="center" wrapText="1"/>
    </xf>
    <xf numFmtId="0" fontId="39" fillId="0" borderId="7" xfId="4" applyFont="1" applyFill="1" applyBorder="1" applyAlignment="1">
      <alignment vertical="center" wrapText="1"/>
    </xf>
    <xf numFmtId="0" fontId="39" fillId="0" borderId="0" xfId="4" applyFont="1" applyFill="1" applyBorder="1" applyAlignment="1">
      <alignment vertical="center" wrapText="1"/>
    </xf>
    <xf numFmtId="0" fontId="39" fillId="0" borderId="5" xfId="4" applyFont="1" applyFill="1" applyBorder="1" applyAlignment="1">
      <alignment vertical="center" wrapText="1"/>
    </xf>
    <xf numFmtId="0" fontId="39" fillId="0" borderId="7" xfId="4" applyFont="1" applyFill="1" applyBorder="1" applyAlignment="1">
      <alignment horizontal="left" vertical="center" wrapText="1"/>
    </xf>
    <xf numFmtId="0" fontId="39" fillId="0" borderId="0" xfId="4" applyFont="1" applyFill="1" applyBorder="1" applyAlignment="1">
      <alignment horizontal="left" vertical="center" wrapText="1"/>
    </xf>
    <xf numFmtId="0" fontId="39" fillId="0" borderId="5" xfId="4" applyFont="1" applyFill="1" applyBorder="1" applyAlignment="1">
      <alignment horizontal="left" vertical="center" wrapText="1"/>
    </xf>
    <xf numFmtId="0" fontId="39" fillId="0" borderId="16" xfId="4" applyFont="1" applyFill="1" applyBorder="1" applyAlignment="1">
      <alignment horizontal="left" vertical="center" wrapText="1"/>
    </xf>
    <xf numFmtId="0" fontId="39" fillId="0" borderId="12" xfId="4" applyFont="1" applyFill="1" applyBorder="1" applyAlignment="1">
      <alignment horizontal="left" vertical="center" wrapText="1"/>
    </xf>
    <xf numFmtId="0" fontId="39" fillId="0" borderId="13" xfId="4" applyFont="1" applyFill="1" applyBorder="1" applyAlignment="1">
      <alignment horizontal="left" vertical="center" wrapText="1"/>
    </xf>
    <xf numFmtId="0" fontId="46" fillId="16" borderId="7" xfId="0" applyFont="1" applyFill="1" applyBorder="1" applyAlignment="1">
      <alignment horizontal="center" vertical="center" wrapText="1"/>
    </xf>
    <xf numFmtId="0" fontId="46" fillId="16" borderId="10" xfId="0" applyFont="1" applyFill="1" applyBorder="1" applyAlignment="1">
      <alignment horizontal="center" vertical="center" wrapText="1"/>
    </xf>
    <xf numFmtId="0" fontId="48" fillId="0" borderId="10" xfId="0" applyFont="1" applyBorder="1" applyAlignment="1">
      <alignment horizontal="center" vertical="top" wrapText="1"/>
    </xf>
    <xf numFmtId="0" fontId="38" fillId="2" borderId="9" xfId="0" applyFont="1" applyFill="1" applyBorder="1" applyAlignment="1">
      <alignment horizontal="center" vertical="center" wrapText="1"/>
    </xf>
    <xf numFmtId="0" fontId="41" fillId="15" borderId="0" xfId="0" applyFont="1" applyFill="1" applyAlignment="1">
      <alignment horizontal="center" vertical="center"/>
    </xf>
    <xf numFmtId="0" fontId="41" fillId="0" borderId="14" xfId="0" applyFont="1" applyBorder="1" applyAlignment="1">
      <alignment horizontal="left" vertical="center"/>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6" fillId="0" borderId="6" xfId="0" applyFont="1" applyBorder="1" applyAlignment="1">
      <alignment horizontal="right" vertical="center"/>
    </xf>
    <xf numFmtId="0" fontId="46" fillId="0" borderId="0" xfId="0" applyFont="1" applyAlignment="1">
      <alignment horizontal="right" vertical="center"/>
    </xf>
    <xf numFmtId="0" fontId="46" fillId="0" borderId="5" xfId="0" applyFont="1" applyBorder="1" applyAlignment="1">
      <alignment horizontal="right" vertical="center"/>
    </xf>
    <xf numFmtId="0" fontId="40" fillId="0" borderId="11" xfId="4" applyFont="1" applyFill="1" applyBorder="1" applyAlignment="1">
      <alignment horizontal="center" vertical="center"/>
    </xf>
    <xf numFmtId="0" fontId="40" fillId="0" borderId="12" xfId="4" applyFont="1" applyFill="1" applyBorder="1" applyAlignment="1">
      <alignment horizontal="center" vertical="center"/>
    </xf>
    <xf numFmtId="0" fontId="40" fillId="0" borderId="13" xfId="4" applyFont="1" applyFill="1" applyBorder="1" applyAlignment="1">
      <alignment horizontal="center" vertical="center"/>
    </xf>
    <xf numFmtId="0" fontId="40" fillId="0" borderId="14" xfId="4" applyFont="1" applyFill="1" applyBorder="1" applyAlignment="1">
      <alignment horizontal="center" vertical="center"/>
    </xf>
    <xf numFmtId="0" fontId="40" fillId="0" borderId="3" xfId="4" applyFont="1" applyFill="1" applyBorder="1" applyAlignment="1">
      <alignment horizontal="center" vertical="center"/>
    </xf>
    <xf numFmtId="0" fontId="40" fillId="0" borderId="4" xfId="4" applyFont="1" applyFill="1" applyBorder="1" applyAlignment="1">
      <alignment horizontal="center" vertical="center"/>
    </xf>
    <xf numFmtId="0" fontId="46" fillId="16" borderId="39" xfId="0" applyFont="1" applyFill="1" applyBorder="1" applyAlignment="1">
      <alignment horizontal="center" vertical="center" wrapText="1"/>
    </xf>
    <xf numFmtId="0" fontId="46" fillId="16" borderId="40" xfId="0"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0" fontId="34" fillId="0" borderId="37" xfId="0" applyFont="1" applyBorder="1" applyAlignment="1">
      <alignment horizontal="center" vertical="center"/>
    </xf>
    <xf numFmtId="0" fontId="34" fillId="0" borderId="47" xfId="0" applyFont="1" applyBorder="1" applyAlignment="1">
      <alignment horizontal="center" vertical="center"/>
    </xf>
    <xf numFmtId="0" fontId="34" fillId="0" borderId="37" xfId="0" applyFont="1" applyBorder="1" applyAlignment="1">
      <alignment horizontal="center" vertical="center" wrapText="1"/>
    </xf>
    <xf numFmtId="0" fontId="34" fillId="0" borderId="61" xfId="0" applyFont="1" applyBorder="1" applyAlignment="1">
      <alignment horizontal="center" vertical="center" wrapText="1"/>
    </xf>
    <xf numFmtId="0" fontId="13" fillId="16" borderId="28" xfId="0" applyFont="1" applyFill="1" applyBorder="1" applyAlignment="1">
      <alignment horizontal="center" vertical="center" wrapText="1"/>
    </xf>
    <xf numFmtId="0" fontId="13" fillId="16" borderId="29" xfId="0" applyFont="1" applyFill="1" applyBorder="1" applyAlignment="1">
      <alignment horizontal="center" vertical="center" wrapText="1"/>
    </xf>
    <xf numFmtId="0" fontId="13" fillId="16" borderId="30" xfId="0" applyFont="1" applyFill="1" applyBorder="1" applyAlignment="1">
      <alignment horizontal="center" vertical="center" wrapText="1"/>
    </xf>
    <xf numFmtId="0" fontId="49" fillId="0" borderId="68" xfId="0" applyFont="1" applyBorder="1" applyAlignment="1">
      <alignment horizontal="center" vertical="center"/>
    </xf>
    <xf numFmtId="0" fontId="49" fillId="0" borderId="26" xfId="0" applyFont="1" applyBorder="1" applyAlignment="1">
      <alignment horizontal="center" vertical="center"/>
    </xf>
    <xf numFmtId="0" fontId="49" fillId="0" borderId="69" xfId="0" applyFont="1" applyBorder="1" applyAlignment="1">
      <alignment horizontal="center" vertical="center"/>
    </xf>
    <xf numFmtId="0" fontId="45" fillId="0" borderId="70" xfId="0" applyFont="1" applyBorder="1" applyAlignment="1">
      <alignment horizontal="center" vertical="center"/>
    </xf>
    <xf numFmtId="0" fontId="45" fillId="0" borderId="71" xfId="0" applyFont="1" applyBorder="1" applyAlignment="1">
      <alignment horizontal="center" vertical="center"/>
    </xf>
    <xf numFmtId="0" fontId="45" fillId="0" borderId="72" xfId="0" applyFont="1" applyBorder="1" applyAlignment="1">
      <alignment horizontal="center" vertical="center"/>
    </xf>
    <xf numFmtId="0" fontId="45" fillId="0" borderId="55" xfId="0" applyFont="1" applyBorder="1" applyAlignment="1">
      <alignment horizontal="center" vertical="center"/>
    </xf>
    <xf numFmtId="0" fontId="45" fillId="0" borderId="23" xfId="0" applyFont="1" applyBorder="1" applyAlignment="1">
      <alignment horizontal="center" vertical="center"/>
    </xf>
    <xf numFmtId="0" fontId="45" fillId="0" borderId="48" xfId="0" applyFont="1" applyBorder="1" applyAlignment="1">
      <alignment horizontal="center" vertical="center"/>
    </xf>
    <xf numFmtId="0" fontId="45" fillId="0" borderId="62" xfId="0" applyFont="1" applyBorder="1" applyAlignment="1">
      <alignment horizontal="center" vertical="center"/>
    </xf>
    <xf numFmtId="0" fontId="45" fillId="0" borderId="3" xfId="0" applyFont="1" applyBorder="1" applyAlignment="1">
      <alignment horizontal="center" vertical="center"/>
    </xf>
    <xf numFmtId="0" fontId="45" fillId="0" borderId="63"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30" xfId="0" applyFont="1" applyBorder="1" applyAlignment="1">
      <alignment horizontal="center" vertical="center" wrapText="1"/>
    </xf>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31" xfId="0" applyFont="1" applyFill="1" applyBorder="1" applyAlignment="1">
      <alignment horizontal="center" vertical="center" wrapText="1"/>
    </xf>
    <xf numFmtId="0" fontId="46" fillId="2" borderId="13" xfId="0" applyFont="1" applyFill="1" applyBorder="1" applyAlignment="1">
      <alignment horizontal="center" vertical="center" wrapText="1"/>
    </xf>
    <xf numFmtId="0" fontId="46" fillId="2" borderId="49" xfId="0" applyFont="1" applyFill="1" applyBorder="1" applyAlignment="1">
      <alignment horizontal="center" vertical="center" wrapText="1"/>
    </xf>
    <xf numFmtId="0" fontId="46" fillId="2" borderId="22" xfId="0" applyFont="1" applyFill="1" applyBorder="1" applyAlignment="1">
      <alignment horizontal="center" vertical="center" wrapText="1"/>
    </xf>
    <xf numFmtId="0" fontId="39" fillId="0" borderId="3" xfId="0" applyFont="1" applyBorder="1" applyAlignment="1">
      <alignment horizontal="center" vertical="center"/>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30" xfId="0" applyFont="1" applyBorder="1" applyAlignment="1">
      <alignment horizontal="center" vertical="center" wrapTex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38" fontId="45" fillId="0" borderId="16" xfId="2" applyFont="1" applyBorder="1" applyAlignment="1">
      <alignment horizontal="center" vertical="center"/>
    </xf>
    <xf numFmtId="38" fontId="45" fillId="0" borderId="12" xfId="2" applyFont="1" applyBorder="1" applyAlignment="1">
      <alignment horizontal="center" vertical="center"/>
    </xf>
    <xf numFmtId="38" fontId="45" fillId="0" borderId="75" xfId="2" applyFont="1" applyBorder="1" applyAlignment="1">
      <alignment horizontal="center" vertical="center"/>
    </xf>
    <xf numFmtId="38" fontId="45" fillId="0" borderId="23" xfId="2" applyFont="1" applyBorder="1" applyAlignment="1">
      <alignment horizontal="center" vertical="center"/>
    </xf>
    <xf numFmtId="38" fontId="45" fillId="0" borderId="76" xfId="2" applyFont="1" applyBorder="1" applyAlignment="1">
      <alignment horizontal="center" vertical="center"/>
    </xf>
    <xf numFmtId="38" fontId="45" fillId="0" borderId="59" xfId="2" applyFont="1" applyBorder="1" applyAlignment="1">
      <alignment horizontal="center" vertical="center"/>
    </xf>
    <xf numFmtId="38" fontId="45" fillId="0" borderId="77" xfId="2" applyFont="1" applyBorder="1" applyAlignment="1">
      <alignment horizontal="center" vertical="center"/>
    </xf>
    <xf numFmtId="0" fontId="45" fillId="0" borderId="28" xfId="0" applyFont="1" applyBorder="1" applyAlignment="1">
      <alignment horizontal="left" vertical="top" wrapText="1"/>
    </xf>
    <xf numFmtId="0" fontId="45" fillId="0" borderId="29" xfId="0" applyFont="1" applyBorder="1" applyAlignment="1">
      <alignment horizontal="left" vertical="top" wrapText="1"/>
    </xf>
    <xf numFmtId="0" fontId="45" fillId="0" borderId="30" xfId="0" applyFont="1" applyBorder="1" applyAlignment="1">
      <alignment horizontal="left" vertical="top" wrapText="1"/>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49" fillId="0" borderId="58" xfId="0" applyFont="1" applyBorder="1" applyAlignment="1">
      <alignment horizontal="center" vertical="center"/>
    </xf>
    <xf numFmtId="0" fontId="46" fillId="2" borderId="80" xfId="0" applyFont="1" applyFill="1" applyBorder="1" applyAlignment="1">
      <alignment horizontal="center" vertical="center" wrapText="1"/>
    </xf>
    <xf numFmtId="0" fontId="46" fillId="2" borderId="48" xfId="0" applyFont="1" applyFill="1" applyBorder="1" applyAlignment="1">
      <alignment horizontal="center" vertical="center" wrapText="1"/>
    </xf>
    <xf numFmtId="0" fontId="46" fillId="2" borderId="36" xfId="0" applyFont="1" applyFill="1" applyBorder="1" applyAlignment="1">
      <alignment horizontal="center" vertical="center" wrapText="1"/>
    </xf>
    <xf numFmtId="0" fontId="29" fillId="0" borderId="0" xfId="0" applyFont="1" applyAlignment="1">
      <alignment horizontal="center" vertical="center"/>
    </xf>
    <xf numFmtId="0" fontId="64" fillId="0" borderId="45" xfId="1" applyFont="1" applyFill="1" applyBorder="1" applyAlignment="1">
      <alignment horizontal="center" vertical="top" wrapText="1"/>
    </xf>
    <xf numFmtId="0" fontId="64" fillId="0" borderId="32" xfId="1" applyFont="1" applyFill="1" applyBorder="1" applyAlignment="1">
      <alignment horizontal="center" vertical="top" wrapText="1"/>
    </xf>
    <xf numFmtId="0" fontId="64" fillId="0" borderId="46" xfId="1" applyFont="1" applyFill="1" applyBorder="1" applyAlignment="1">
      <alignment horizontal="center" vertical="top" wrapText="1"/>
    </xf>
    <xf numFmtId="0" fontId="68" fillId="0" borderId="81" xfId="0" applyFont="1" applyBorder="1" applyAlignment="1">
      <alignment horizontal="left" vertical="center"/>
    </xf>
    <xf numFmtId="0" fontId="19" fillId="0" borderId="0" xfId="0" applyFont="1" applyAlignment="1">
      <alignment horizontal="center" vertical="center"/>
    </xf>
    <xf numFmtId="0" fontId="65" fillId="0" borderId="0" xfId="0" applyFont="1" applyAlignment="1">
      <alignment horizontal="left" vertical="center" wrapText="1"/>
    </xf>
    <xf numFmtId="0" fontId="27" fillId="0" borderId="12" xfId="0" applyFont="1" applyBorder="1" applyAlignment="1">
      <alignment horizontal="center" wrapText="1"/>
    </xf>
    <xf numFmtId="0" fontId="25" fillId="0" borderId="50" xfId="0" applyFont="1" applyBorder="1" applyAlignment="1">
      <alignment horizontal="left" wrapText="1"/>
    </xf>
    <xf numFmtId="0" fontId="59" fillId="0" borderId="0" xfId="0" applyFont="1" applyAlignment="1">
      <alignment horizontal="left" wrapText="1"/>
    </xf>
    <xf numFmtId="0" fontId="28" fillId="0" borderId="34" xfId="0" applyFont="1" applyBorder="1" applyAlignment="1">
      <alignment horizontal="left" vertical="top"/>
    </xf>
    <xf numFmtId="0" fontId="28" fillId="0" borderId="50" xfId="0" applyFont="1" applyBorder="1" applyAlignment="1">
      <alignment horizontal="left" vertical="top"/>
    </xf>
    <xf numFmtId="0" fontId="28" fillId="0" borderId="35" xfId="0" applyFont="1" applyBorder="1" applyAlignment="1">
      <alignment horizontal="left" vertical="top"/>
    </xf>
    <xf numFmtId="0" fontId="28" fillId="0" borderId="17" xfId="0" applyFont="1" applyBorder="1" applyAlignment="1">
      <alignment horizontal="left" vertical="top"/>
    </xf>
    <xf numFmtId="0" fontId="33" fillId="0" borderId="43"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4" xfId="0" applyFont="1" applyBorder="1" applyAlignment="1">
      <alignment horizontal="center" vertical="center" wrapText="1"/>
    </xf>
    <xf numFmtId="0" fontId="25" fillId="0" borderId="23" xfId="0" applyFont="1" applyBorder="1" applyAlignment="1">
      <alignment horizontal="left" wrapText="1"/>
    </xf>
    <xf numFmtId="0" fontId="55" fillId="0" borderId="0" xfId="0" applyFont="1" applyAlignment="1">
      <alignment horizontal="left" vertical="center" wrapText="1"/>
    </xf>
    <xf numFmtId="0" fontId="55" fillId="0" borderId="79" xfId="0" applyFont="1" applyBorder="1" applyAlignment="1">
      <alignment horizontal="left" vertical="center" wrapText="1"/>
    </xf>
    <xf numFmtId="0" fontId="55" fillId="0" borderId="78" xfId="0" applyFont="1" applyBorder="1" applyAlignment="1">
      <alignment horizontal="left"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cellXfs>
  <cellStyles count="5">
    <cellStyle name="ハイパーリンク" xfId="1" builtinId="8"/>
    <cellStyle name="桁区切り" xfId="2" builtinId="6"/>
    <cellStyle name="標準" xfId="0" builtinId="0"/>
    <cellStyle name="標準 3" xfId="3" xr:uid="{D38116E8-0077-47DF-8EA9-DF3D78646778}"/>
    <cellStyle name="良い" xfId="4" builtinId="26"/>
  </cellStyles>
  <dxfs count="50">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39"/>
      </font>
    </dxf>
    <dxf>
      <font>
        <condense val="0"/>
        <extend val="0"/>
        <color indexed="10"/>
      </font>
    </dxf>
    <dxf>
      <font>
        <color rgb="FF3333FF"/>
      </font>
    </dxf>
    <dxf>
      <font>
        <color rgb="FFFF0000"/>
      </font>
    </dxf>
    <dxf>
      <font>
        <condense val="0"/>
        <extend val="0"/>
        <color indexed="10"/>
      </font>
    </dxf>
    <dxf>
      <font>
        <condense val="0"/>
        <extend val="0"/>
        <color indexed="10"/>
      </font>
    </dxf>
    <dxf>
      <font>
        <condense val="0"/>
        <extend val="0"/>
        <color indexed="39"/>
      </font>
    </dxf>
    <dxf>
      <font>
        <color rgb="FF3333FF"/>
      </font>
    </dxf>
    <dxf>
      <font>
        <color rgb="FFFF0000"/>
      </font>
    </dxf>
    <dxf>
      <font>
        <condense val="0"/>
        <extend val="0"/>
        <color indexed="39"/>
      </font>
    </dxf>
    <dxf>
      <font>
        <condense val="0"/>
        <extend val="0"/>
        <color indexed="1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EAFFD5"/>
      <color rgb="FFCC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P$16"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fmlaLink="$S$16" lockText="1" noThreeD="1"/>
</file>

<file path=xl/ctrlProps/ctrlProp101.xml><?xml version="1.0" encoding="utf-8"?>
<formControlPr xmlns="http://schemas.microsoft.com/office/spreadsheetml/2009/9/main" objectType="CheckBox" fmlaLink="$S$17" lockText="1" noThreeD="1"/>
</file>

<file path=xl/ctrlProps/ctrlProp102.xml><?xml version="1.0" encoding="utf-8"?>
<formControlPr xmlns="http://schemas.microsoft.com/office/spreadsheetml/2009/9/main" objectType="CheckBox" fmlaLink="$S$18" lockText="1" noThreeD="1"/>
</file>

<file path=xl/ctrlProps/ctrlProp103.xml><?xml version="1.0" encoding="utf-8"?>
<formControlPr xmlns="http://schemas.microsoft.com/office/spreadsheetml/2009/9/main" objectType="CheckBox" fmlaLink="$S$19" lockText="1" noThreeD="1"/>
</file>

<file path=xl/ctrlProps/ctrlProp104.xml><?xml version="1.0" encoding="utf-8"?>
<formControlPr xmlns="http://schemas.microsoft.com/office/spreadsheetml/2009/9/main" objectType="CheckBox" fmlaLink="$S$20" lockText="1" noThreeD="1"/>
</file>

<file path=xl/ctrlProps/ctrlProp105.xml><?xml version="1.0" encoding="utf-8"?>
<formControlPr xmlns="http://schemas.microsoft.com/office/spreadsheetml/2009/9/main" objectType="CheckBox" fmlaLink="$S$21"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L$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P$2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L$1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P$2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P$3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P$3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P$1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P$12"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P$18"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P$2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P$28" lockText="1" noThreeD="1"/>
</file>

<file path=xl/ctrlProps/ctrlProp40.xml><?xml version="1.0" encoding="utf-8"?>
<formControlPr xmlns="http://schemas.microsoft.com/office/spreadsheetml/2009/9/main" objectType="Radio" firstButton="1" fmlaLink="$P$2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P$3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P$34"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P$28"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M$16" lockText="1" noThreeD="1"/>
</file>

<file path=xl/ctrlProps/ctrlProp59.xml><?xml version="1.0" encoding="utf-8"?>
<formControlPr xmlns="http://schemas.microsoft.com/office/spreadsheetml/2009/9/main" objectType="CheckBox" fmlaLink="$M$17" lockText="1" noThreeD="1"/>
</file>

<file path=xl/ctrlProps/ctrlProp6.xml><?xml version="1.0" encoding="utf-8"?>
<formControlPr xmlns="http://schemas.microsoft.com/office/spreadsheetml/2009/9/main" objectType="Radio" firstButton="1" fmlaLink="$P$12" lockText="1" noThreeD="1"/>
</file>

<file path=xl/ctrlProps/ctrlProp60.xml><?xml version="1.0" encoding="utf-8"?>
<formControlPr xmlns="http://schemas.microsoft.com/office/spreadsheetml/2009/9/main" objectType="CheckBox" fmlaLink="$M$18" lockText="1" noThreeD="1"/>
</file>

<file path=xl/ctrlProps/ctrlProp61.xml><?xml version="1.0" encoding="utf-8"?>
<formControlPr xmlns="http://schemas.microsoft.com/office/spreadsheetml/2009/9/main" objectType="CheckBox" fmlaLink="$M$19" lockText="1" noThreeD="1"/>
</file>

<file path=xl/ctrlProps/ctrlProp62.xml><?xml version="1.0" encoding="utf-8"?>
<formControlPr xmlns="http://schemas.microsoft.com/office/spreadsheetml/2009/9/main" objectType="CheckBox" fmlaLink="$M$20" lockText="1" noThreeD="1"/>
</file>

<file path=xl/ctrlProps/ctrlProp63.xml><?xml version="1.0" encoding="utf-8"?>
<formControlPr xmlns="http://schemas.microsoft.com/office/spreadsheetml/2009/9/main" objectType="CheckBox" fmlaLink="$M$21"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N$16" lockText="1" noThreeD="1"/>
</file>

<file path=xl/ctrlProps/ctrlProp66.xml><?xml version="1.0" encoding="utf-8"?>
<formControlPr xmlns="http://schemas.microsoft.com/office/spreadsheetml/2009/9/main" objectType="CheckBox" fmlaLink="$N$17" lockText="1" noThreeD="1"/>
</file>

<file path=xl/ctrlProps/ctrlProp67.xml><?xml version="1.0" encoding="utf-8"?>
<formControlPr xmlns="http://schemas.microsoft.com/office/spreadsheetml/2009/9/main" objectType="CheckBox" fmlaLink="$N$18" lockText="1" noThreeD="1"/>
</file>

<file path=xl/ctrlProps/ctrlProp68.xml><?xml version="1.0" encoding="utf-8"?>
<formControlPr xmlns="http://schemas.microsoft.com/office/spreadsheetml/2009/9/main" objectType="CheckBox" fmlaLink="$N$19" lockText="1" noThreeD="1"/>
</file>

<file path=xl/ctrlProps/ctrlProp69.xml><?xml version="1.0" encoding="utf-8"?>
<formControlPr xmlns="http://schemas.microsoft.com/office/spreadsheetml/2009/9/main" objectType="CheckBox" fmlaLink="$N$20"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N$21"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O$16" lockText="1" noThreeD="1"/>
</file>

<file path=xl/ctrlProps/ctrlProp73.xml><?xml version="1.0" encoding="utf-8"?>
<formControlPr xmlns="http://schemas.microsoft.com/office/spreadsheetml/2009/9/main" objectType="CheckBox" fmlaLink="$O$17" lockText="1" noThreeD="1"/>
</file>

<file path=xl/ctrlProps/ctrlProp74.xml><?xml version="1.0" encoding="utf-8"?>
<formControlPr xmlns="http://schemas.microsoft.com/office/spreadsheetml/2009/9/main" objectType="CheckBox" fmlaLink="$O$18" lockText="1" noThreeD="1"/>
</file>

<file path=xl/ctrlProps/ctrlProp75.xml><?xml version="1.0" encoding="utf-8"?>
<formControlPr xmlns="http://schemas.microsoft.com/office/spreadsheetml/2009/9/main" objectType="CheckBox" fmlaLink="$O$19" lockText="1" noThreeD="1"/>
</file>

<file path=xl/ctrlProps/ctrlProp76.xml><?xml version="1.0" encoding="utf-8"?>
<formControlPr xmlns="http://schemas.microsoft.com/office/spreadsheetml/2009/9/main" objectType="CheckBox" fmlaLink="$O$20" lockText="1" noThreeD="1"/>
</file>

<file path=xl/ctrlProps/ctrlProp77.xml><?xml version="1.0" encoding="utf-8"?>
<formControlPr xmlns="http://schemas.microsoft.com/office/spreadsheetml/2009/9/main" objectType="CheckBox" fmlaLink="$O$21"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fmlaLink="$P$16" lockText="1" noThreeD="1"/>
</file>

<file path=xl/ctrlProps/ctrlProp8.xml><?xml version="1.0" encoding="utf-8"?>
<formControlPr xmlns="http://schemas.microsoft.com/office/spreadsheetml/2009/9/main" objectType="Radio" firstButton="1" fmlaLink="$P$18" lockText="1" noThreeD="1"/>
</file>

<file path=xl/ctrlProps/ctrlProp80.xml><?xml version="1.0" encoding="utf-8"?>
<formControlPr xmlns="http://schemas.microsoft.com/office/spreadsheetml/2009/9/main" objectType="CheckBox" fmlaLink="$P$17" lockText="1" noThreeD="1"/>
</file>

<file path=xl/ctrlProps/ctrlProp81.xml><?xml version="1.0" encoding="utf-8"?>
<formControlPr xmlns="http://schemas.microsoft.com/office/spreadsheetml/2009/9/main" objectType="CheckBox" fmlaLink="$P$18" lockText="1" noThreeD="1"/>
</file>

<file path=xl/ctrlProps/ctrlProp82.xml><?xml version="1.0" encoding="utf-8"?>
<formControlPr xmlns="http://schemas.microsoft.com/office/spreadsheetml/2009/9/main" objectType="CheckBox" fmlaLink="$P$19" lockText="1" noThreeD="1"/>
</file>

<file path=xl/ctrlProps/ctrlProp83.xml><?xml version="1.0" encoding="utf-8"?>
<formControlPr xmlns="http://schemas.microsoft.com/office/spreadsheetml/2009/9/main" objectType="CheckBox" fmlaLink="$P$20" lockText="1" noThreeD="1"/>
</file>

<file path=xl/ctrlProps/ctrlProp84.xml><?xml version="1.0" encoding="utf-8"?>
<formControlPr xmlns="http://schemas.microsoft.com/office/spreadsheetml/2009/9/main" objectType="CheckBox" fmlaLink="$P$21"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Q$16" lockText="1" noThreeD="1"/>
</file>

<file path=xl/ctrlProps/ctrlProp87.xml><?xml version="1.0" encoding="utf-8"?>
<formControlPr xmlns="http://schemas.microsoft.com/office/spreadsheetml/2009/9/main" objectType="CheckBox" fmlaLink="$Q$17" lockText="1" noThreeD="1"/>
</file>

<file path=xl/ctrlProps/ctrlProp88.xml><?xml version="1.0" encoding="utf-8"?>
<formControlPr xmlns="http://schemas.microsoft.com/office/spreadsheetml/2009/9/main" objectType="CheckBox" fmlaLink="$Q$18" lockText="1" noThreeD="1"/>
</file>

<file path=xl/ctrlProps/ctrlProp89.xml><?xml version="1.0" encoding="utf-8"?>
<formControlPr xmlns="http://schemas.microsoft.com/office/spreadsheetml/2009/9/main" objectType="CheckBox" fmlaLink="$Q$19"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Q$20" lockText="1" noThreeD="1"/>
</file>

<file path=xl/ctrlProps/ctrlProp91.xml><?xml version="1.0" encoding="utf-8"?>
<formControlPr xmlns="http://schemas.microsoft.com/office/spreadsheetml/2009/9/main" objectType="CheckBox" fmlaLink="$Q$21"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R$16" lockText="1" noThreeD="1"/>
</file>

<file path=xl/ctrlProps/ctrlProp94.xml><?xml version="1.0" encoding="utf-8"?>
<formControlPr xmlns="http://schemas.microsoft.com/office/spreadsheetml/2009/9/main" objectType="CheckBox" fmlaLink="$R$17" lockText="1" noThreeD="1"/>
</file>

<file path=xl/ctrlProps/ctrlProp95.xml><?xml version="1.0" encoding="utf-8"?>
<formControlPr xmlns="http://schemas.microsoft.com/office/spreadsheetml/2009/9/main" objectType="CheckBox" fmlaLink="$R$18" lockText="1" noThreeD="1"/>
</file>

<file path=xl/ctrlProps/ctrlProp96.xml><?xml version="1.0" encoding="utf-8"?>
<formControlPr xmlns="http://schemas.microsoft.com/office/spreadsheetml/2009/9/main" objectType="CheckBox" fmlaLink="$R$19" lockText="1" noThreeD="1"/>
</file>

<file path=xl/ctrlProps/ctrlProp97.xml><?xml version="1.0" encoding="utf-8"?>
<formControlPr xmlns="http://schemas.microsoft.com/office/spreadsheetml/2009/9/main" objectType="CheckBox" fmlaLink="$R$20" lockText="1" noThreeD="1"/>
</file>

<file path=xl/ctrlProps/ctrlProp98.xml><?xml version="1.0" encoding="utf-8"?>
<formControlPr xmlns="http://schemas.microsoft.com/office/spreadsheetml/2009/9/main" objectType="CheckBox" fmlaLink="$R$21"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447675</xdr:colOff>
          <xdr:row>15</xdr:row>
          <xdr:rowOff>342900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447675</xdr:colOff>
          <xdr:row>15</xdr:row>
          <xdr:rowOff>333375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333375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238125</xdr:rowOff>
        </xdr:from>
        <xdr:to>
          <xdr:col>2</xdr:col>
          <xdr:colOff>714375</xdr:colOff>
          <xdr:row>27</xdr:row>
          <xdr:rowOff>504825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238125</xdr:rowOff>
        </xdr:from>
        <xdr:to>
          <xdr:col>7</xdr:col>
          <xdr:colOff>114300</xdr:colOff>
          <xdr:row>27</xdr:row>
          <xdr:rowOff>504825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523875</xdr:colOff>
          <xdr:row>12</xdr:row>
          <xdr:rowOff>19050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504825</xdr:colOff>
          <xdr:row>17</xdr:row>
          <xdr:rowOff>276225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257175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238125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200025</xdr:rowOff>
        </xdr:from>
        <xdr:to>
          <xdr:col>3</xdr:col>
          <xdr:colOff>581025</xdr:colOff>
          <xdr:row>21</xdr:row>
          <xdr:rowOff>114300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876300</xdr:colOff>
          <xdr:row>21</xdr:row>
          <xdr:rowOff>114300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171450</xdr:rowOff>
        </xdr:from>
        <xdr:to>
          <xdr:col>3</xdr:col>
          <xdr:colOff>619125</xdr:colOff>
          <xdr:row>23</xdr:row>
          <xdr:rowOff>114300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22</xdr:row>
          <xdr:rowOff>190500</xdr:rowOff>
        </xdr:from>
        <xdr:to>
          <xdr:col>4</xdr:col>
          <xdr:colOff>876300</xdr:colOff>
          <xdr:row>23</xdr:row>
          <xdr:rowOff>114300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1049" name="NW会員"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152400</xdr:rowOff>
        </xdr:from>
        <xdr:to>
          <xdr:col>5</xdr:col>
          <xdr:colOff>762000</xdr:colOff>
          <xdr:row>21</xdr:row>
          <xdr:rowOff>152400</xdr:rowOff>
        </xdr:to>
        <xdr:sp macro="" textlink="">
          <xdr:nvSpPr>
            <xdr:cNvPr id="1051" name="乳幼児"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76200</xdr:rowOff>
        </xdr:from>
        <xdr:to>
          <xdr:col>5</xdr:col>
          <xdr:colOff>781050</xdr:colOff>
          <xdr:row>23</xdr:row>
          <xdr:rowOff>171450</xdr:rowOff>
        </xdr:to>
        <xdr:sp macro="" textlink="">
          <xdr:nvSpPr>
            <xdr:cNvPr id="1072" name="車での送迎"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30</xdr:row>
          <xdr:rowOff>47625</xdr:rowOff>
        </xdr:from>
        <xdr:to>
          <xdr:col>13</xdr:col>
          <xdr:colOff>209550</xdr:colOff>
          <xdr:row>31</xdr:row>
          <xdr:rowOff>57150</xdr:rowOff>
        </xdr:to>
        <xdr:sp macro="" textlink="">
          <xdr:nvSpPr>
            <xdr:cNvPr id="1076" name="担当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33</xdr:row>
          <xdr:rowOff>142875</xdr:rowOff>
        </xdr:from>
        <xdr:to>
          <xdr:col>7</xdr:col>
          <xdr:colOff>333375</xdr:colOff>
          <xdr:row>33</xdr:row>
          <xdr:rowOff>390525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152400</xdr:rowOff>
        </xdr:from>
        <xdr:to>
          <xdr:col>9</xdr:col>
          <xdr:colOff>133350</xdr:colOff>
          <xdr:row>33</xdr:row>
          <xdr:rowOff>419100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123825</xdr:rowOff>
        </xdr:from>
        <xdr:to>
          <xdr:col>12</xdr:col>
          <xdr:colOff>38100</xdr:colOff>
          <xdr:row>33</xdr:row>
          <xdr:rowOff>371475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28575</xdr:rowOff>
        </xdr:from>
        <xdr:to>
          <xdr:col>13</xdr:col>
          <xdr:colOff>104775</xdr:colOff>
          <xdr:row>34</xdr:row>
          <xdr:rowOff>57150</xdr:rowOff>
        </xdr:to>
        <xdr:sp macro="" textlink="">
          <xdr:nvSpPr>
            <xdr:cNvPr id="1080" name="担当２"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104775</xdr:rowOff>
        </xdr:from>
        <xdr:to>
          <xdr:col>12</xdr:col>
          <xdr:colOff>342900</xdr:colOff>
          <xdr:row>28</xdr:row>
          <xdr:rowOff>19050</xdr:rowOff>
        </xdr:to>
        <xdr:sp macro="" textlink="">
          <xdr:nvSpPr>
            <xdr:cNvPr id="1081" name="参加日程"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38100</xdr:rowOff>
        </xdr:from>
        <xdr:to>
          <xdr:col>5</xdr:col>
          <xdr:colOff>866775</xdr:colOff>
          <xdr:row>20</xdr:row>
          <xdr:rowOff>57150</xdr:rowOff>
        </xdr:to>
        <xdr:sp macro="" textlink="">
          <xdr:nvSpPr>
            <xdr:cNvPr id="1082" name="病児病後児"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14</xdr:row>
          <xdr:rowOff>361950</xdr:rowOff>
        </xdr:from>
        <xdr:to>
          <xdr:col>6</xdr:col>
          <xdr:colOff>104775</xdr:colOff>
          <xdr:row>16</xdr:row>
          <xdr:rowOff>190500</xdr:rowOff>
        </xdr:to>
        <xdr:sp macro="" textlink="">
          <xdr:nvSpPr>
            <xdr:cNvPr id="1083" name="運営方法"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xdr:oneCellAnchor>
    <xdr:from>
      <xdr:col>3</xdr:col>
      <xdr:colOff>1</xdr:colOff>
      <xdr:row>34</xdr:row>
      <xdr:rowOff>11206</xdr:rowOff>
    </xdr:from>
    <xdr:ext cx="1082348"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19376" y="12098431"/>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779930</xdr:colOff>
      <xdr:row>30</xdr:row>
      <xdr:rowOff>567019</xdr:rowOff>
    </xdr:from>
    <xdr:ext cx="1082348"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89680" y="10901644"/>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802341</xdr:colOff>
      <xdr:row>30</xdr:row>
      <xdr:rowOff>17929</xdr:rowOff>
    </xdr:from>
    <xdr:ext cx="505267"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17694" y="10360958"/>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3</xdr:col>
      <xdr:colOff>13447</xdr:colOff>
      <xdr:row>33</xdr:row>
      <xdr:rowOff>13447</xdr:rowOff>
    </xdr:from>
    <xdr:ext cx="441146"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32822" y="11576797"/>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mc:AlternateContent xmlns:mc="http://schemas.openxmlformats.org/markup-compatibility/2006">
    <mc:Choice xmlns:a14="http://schemas.microsoft.com/office/drawing/2010/main" Requires="a14">
      <xdr:twoCellAnchor editAs="oneCell">
        <xdr:from>
          <xdr:col>6</xdr:col>
          <xdr:colOff>790575</xdr:colOff>
          <xdr:row>30</xdr:row>
          <xdr:rowOff>152400</xdr:rowOff>
        </xdr:from>
        <xdr:to>
          <xdr:col>7</xdr:col>
          <xdr:colOff>419100</xdr:colOff>
          <xdr:row>30</xdr:row>
          <xdr:rowOff>438150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152400</xdr:rowOff>
        </xdr:from>
        <xdr:to>
          <xdr:col>9</xdr:col>
          <xdr:colOff>238125</xdr:colOff>
          <xdr:row>30</xdr:row>
          <xdr:rowOff>438150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161925</xdr:rowOff>
        </xdr:from>
        <xdr:to>
          <xdr:col>12</xdr:col>
          <xdr:colOff>133350</xdr:colOff>
          <xdr:row>30</xdr:row>
          <xdr:rowOff>447675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168089</xdr:colOff>
      <xdr:row>1</xdr:row>
      <xdr:rowOff>42022</xdr:rowOff>
    </xdr:from>
    <xdr:to>
      <xdr:col>12</xdr:col>
      <xdr:colOff>44824</xdr:colOff>
      <xdr:row>3</xdr:row>
      <xdr:rowOff>210110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86383" y="725581"/>
          <a:ext cx="941294" cy="941294"/>
        </a:xfrm>
        <a:prstGeom prst="rect">
          <a:avLst/>
        </a:prstGeom>
      </xdr:spPr>
    </xdr:pic>
    <xdr:clientData/>
  </xdr:twoCellAnchor>
  <xdr:oneCellAnchor>
    <xdr:from>
      <xdr:col>2</xdr:col>
      <xdr:colOff>0</xdr:colOff>
      <xdr:row>10</xdr:row>
      <xdr:rowOff>0</xdr:rowOff>
    </xdr:from>
    <xdr:ext cx="82586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15353" y="304800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xdr:from>
      <xdr:col>19</xdr:col>
      <xdr:colOff>560293</xdr:colOff>
      <xdr:row>16</xdr:row>
      <xdr:rowOff>190501</xdr:rowOff>
    </xdr:from>
    <xdr:to>
      <xdr:col>24</xdr:col>
      <xdr:colOff>369794</xdr:colOff>
      <xdr:row>24</xdr:row>
      <xdr:rowOff>302559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609793" y="5681383"/>
          <a:ext cx="3765177" cy="2622176"/>
        </a:xfrm>
        <a:prstGeom prst="rect">
          <a:avLst/>
        </a:prstGeom>
        <a:solidFill>
          <a:sysClr val="window" lastClr="FFFFFF"/>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168087</xdr:colOff>
      <xdr:row>19</xdr:row>
      <xdr:rowOff>302557</xdr:rowOff>
    </xdr:from>
    <xdr:to>
      <xdr:col>86</xdr:col>
      <xdr:colOff>515470</xdr:colOff>
      <xdr:row>26</xdr:row>
      <xdr:rowOff>212911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816352" y="6768351"/>
          <a:ext cx="3765177" cy="2039472"/>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事務局使用欄です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N</a:t>
          </a:r>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列以降は事務局使用欄となっております。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行列の削除・追加等は行わないでください</a:t>
          </a:r>
          <a:r>
            <a:rPr kumimoji="1" lang="ja-JP" altLang="en-US" sz="1800">
              <a:solidFill>
                <a:sysClr val="windowText" lastClr="000000"/>
              </a:solidFill>
            </a:rPr>
            <a:t>。</a:t>
          </a:r>
          <a:endParaRPr kumimoji="1" lang="en-US" altLang="ja-JP" sz="1800">
            <a:solidFill>
              <a:sysClr val="windowText" lastClr="000000"/>
            </a:solidFill>
          </a:endParaRPr>
        </a:p>
      </xdr:txBody>
    </xdr:sp>
    <xdr:clientData/>
  </xdr:twoCellAnchor>
  <xdr:twoCellAnchor>
    <xdr:from>
      <xdr:col>1</xdr:col>
      <xdr:colOff>448236</xdr:colOff>
      <xdr:row>48</xdr:row>
      <xdr:rowOff>179295</xdr:rowOff>
    </xdr:from>
    <xdr:to>
      <xdr:col>5</xdr:col>
      <xdr:colOff>661148</xdr:colOff>
      <xdr:row>50</xdr:row>
      <xdr:rowOff>201707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55912" y="15632207"/>
          <a:ext cx="3765177" cy="1501588"/>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事務局使用欄です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表の削除・追加等は行わないでください</a:t>
          </a:r>
          <a:r>
            <a:rPr kumimoji="1" lang="ja-JP" altLang="en-US" sz="1800">
              <a:solidFill>
                <a:sysClr val="windowText" lastClr="000000"/>
              </a:solidFill>
            </a:rPr>
            <a:t>。</a:t>
          </a:r>
          <a:endParaRPr kumimoji="1" lang="en-US" altLang="ja-JP" sz="1800">
            <a:solidFill>
              <a:sysClr val="windowText" lastClr="000000"/>
            </a:solidFill>
          </a:endParaRPr>
        </a:p>
      </xdr:txBody>
    </xdr:sp>
    <xdr:clientData/>
  </xdr:twoCellAnchor>
  <xdr:twoCellAnchor>
    <xdr:from>
      <xdr:col>81</xdr:col>
      <xdr:colOff>134470</xdr:colOff>
      <xdr:row>2</xdr:row>
      <xdr:rowOff>100853</xdr:rowOff>
    </xdr:from>
    <xdr:to>
      <xdr:col>88</xdr:col>
      <xdr:colOff>302561</xdr:colOff>
      <xdr:row>15</xdr:row>
      <xdr:rowOff>381001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782735" y="885265"/>
          <a:ext cx="4953002" cy="4515971"/>
        </a:xfrm>
        <a:prstGeom prst="rect">
          <a:avLst/>
        </a:prstGeom>
        <a:solidFill>
          <a:srgbClr val="EAFFD5"/>
        </a:solidFill>
        <a:ln w="57150">
          <a:solidFill>
            <a:srgbClr val="92D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入力の注意</a:t>
          </a:r>
          <a:endParaRPr kumimoji="1" lang="en-US" altLang="ja-JP" sz="2400">
            <a:solidFill>
              <a:sysClr val="windowText" lastClr="000000"/>
            </a:solidFill>
            <a:latin typeface="HGPｺﾞｼｯｸE" panose="020B0900000000000000" pitchFamily="50" charset="-128"/>
            <a:ea typeface="HGPｺﾞｼｯｸE" panose="020B0900000000000000" pitchFamily="50" charset="-128"/>
          </a:endParaRPr>
        </a:p>
        <a:p>
          <a:pPr algn="ct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ご入力にあたっては、この注意事項をよく読み、ご入力ください。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必須入力項目は黄色で色付けしています。文字が入力されると、色が消えます。すべて入力されていることを確認してから、お申込みください。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その他の必須項目は選択式となっております。当てはまるものを選択してください。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申込書以外の部分はすべて事務局使用欄です。</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行列の削除追加等の編集はご遠慮ください。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ct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457200</xdr:colOff>
          <xdr:row>15</xdr:row>
          <xdr:rowOff>361950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457200</xdr:colOff>
          <xdr:row>15</xdr:row>
          <xdr:rowOff>342900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342900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66675</xdr:rowOff>
        </xdr:from>
        <xdr:to>
          <xdr:col>5</xdr:col>
          <xdr:colOff>828675</xdr:colOff>
          <xdr:row>15</xdr:row>
          <xdr:rowOff>447675</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運営方法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523875</xdr:colOff>
          <xdr:row>12</xdr:row>
          <xdr:rowOff>9525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495300</xdr:colOff>
          <xdr:row>17</xdr:row>
          <xdr:rowOff>276225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266700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238125</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200025</xdr:rowOff>
        </xdr:from>
        <xdr:to>
          <xdr:col>3</xdr:col>
          <xdr:colOff>581025</xdr:colOff>
          <xdr:row>21</xdr:row>
          <xdr:rowOff>104775</xdr:rowOff>
        </xdr:to>
        <xdr:sp macro="" textlink="">
          <xdr:nvSpPr>
            <xdr:cNvPr id="12300" name="Option Button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885825</xdr:colOff>
          <xdr:row>21</xdr:row>
          <xdr:rowOff>104775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171450</xdr:rowOff>
        </xdr:from>
        <xdr:to>
          <xdr:col>3</xdr:col>
          <xdr:colOff>609600</xdr:colOff>
          <xdr:row>23</xdr:row>
          <xdr:rowOff>104775</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22</xdr:row>
          <xdr:rowOff>190500</xdr:rowOff>
        </xdr:from>
        <xdr:to>
          <xdr:col>4</xdr:col>
          <xdr:colOff>885825</xdr:colOff>
          <xdr:row>23</xdr:row>
          <xdr:rowOff>114300</xdr:rowOff>
        </xdr:to>
        <xdr:sp macro="" textlink="">
          <xdr:nvSpPr>
            <xdr:cNvPr id="12303" name="Option Button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12304" name="Group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9525</xdr:rowOff>
        </xdr:from>
        <xdr:to>
          <xdr:col>4</xdr:col>
          <xdr:colOff>209550</xdr:colOff>
          <xdr:row>20</xdr:row>
          <xdr:rowOff>47625</xdr:rowOff>
        </xdr:to>
        <xdr:sp macro="" textlink="">
          <xdr:nvSpPr>
            <xdr:cNvPr id="12305" name="Group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152400</xdr:rowOff>
        </xdr:from>
        <xdr:to>
          <xdr:col>5</xdr:col>
          <xdr:colOff>762000</xdr:colOff>
          <xdr:row>21</xdr:row>
          <xdr:rowOff>152400</xdr:rowOff>
        </xdr:to>
        <xdr:sp macro="" textlink="">
          <xdr:nvSpPr>
            <xdr:cNvPr id="12306" name="Group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76200</xdr:rowOff>
        </xdr:from>
        <xdr:to>
          <xdr:col>5</xdr:col>
          <xdr:colOff>781050</xdr:colOff>
          <xdr:row>23</xdr:row>
          <xdr:rowOff>171450</xdr:rowOff>
        </xdr:to>
        <xdr:sp macro="" textlink="">
          <xdr:nvSpPr>
            <xdr:cNvPr id="12308" name="Group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133350</xdr:rowOff>
        </xdr:from>
        <xdr:to>
          <xdr:col>7</xdr:col>
          <xdr:colOff>447675</xdr:colOff>
          <xdr:row>30</xdr:row>
          <xdr:rowOff>438150</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30</xdr:row>
          <xdr:rowOff>152400</xdr:rowOff>
        </xdr:from>
        <xdr:to>
          <xdr:col>9</xdr:col>
          <xdr:colOff>276225</xdr:colOff>
          <xdr:row>30</xdr:row>
          <xdr:rowOff>457200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152400</xdr:rowOff>
        </xdr:from>
        <xdr:to>
          <xdr:col>12</xdr:col>
          <xdr:colOff>171450</xdr:colOff>
          <xdr:row>30</xdr:row>
          <xdr:rowOff>457200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47625</xdr:rowOff>
        </xdr:from>
        <xdr:to>
          <xdr:col>13</xdr:col>
          <xdr:colOff>142875</xdr:colOff>
          <xdr:row>31</xdr:row>
          <xdr:rowOff>47625</xdr:rowOff>
        </xdr:to>
        <xdr:sp macro="" textlink="">
          <xdr:nvSpPr>
            <xdr:cNvPr id="12312" name="Group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33</xdr:row>
          <xdr:rowOff>142875</xdr:rowOff>
        </xdr:from>
        <xdr:to>
          <xdr:col>7</xdr:col>
          <xdr:colOff>342900</xdr:colOff>
          <xdr:row>33</xdr:row>
          <xdr:rowOff>400050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152400</xdr:rowOff>
        </xdr:from>
        <xdr:to>
          <xdr:col>9</xdr:col>
          <xdr:colOff>123825</xdr:colOff>
          <xdr:row>33</xdr:row>
          <xdr:rowOff>419100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123825</xdr:rowOff>
        </xdr:from>
        <xdr:to>
          <xdr:col>12</xdr:col>
          <xdr:colOff>38100</xdr:colOff>
          <xdr:row>33</xdr:row>
          <xdr:rowOff>381000</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47625</xdr:rowOff>
        </xdr:from>
        <xdr:to>
          <xdr:col>13</xdr:col>
          <xdr:colOff>85725</xdr:colOff>
          <xdr:row>34</xdr:row>
          <xdr:rowOff>76200</xdr:rowOff>
        </xdr:to>
        <xdr:sp macro="" textlink="">
          <xdr:nvSpPr>
            <xdr:cNvPr id="12316" name="Group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228600</xdr:rowOff>
        </xdr:from>
        <xdr:to>
          <xdr:col>2</xdr:col>
          <xdr:colOff>723900</xdr:colOff>
          <xdr:row>27</xdr:row>
          <xdr:rowOff>485775</xdr:rowOff>
        </xdr:to>
        <xdr:sp macro="" textlink="">
          <xdr:nvSpPr>
            <xdr:cNvPr id="12319" name="Option Button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27</xdr:row>
          <xdr:rowOff>238125</xdr:rowOff>
        </xdr:from>
        <xdr:to>
          <xdr:col>7</xdr:col>
          <xdr:colOff>66675</xdr:colOff>
          <xdr:row>27</xdr:row>
          <xdr:rowOff>495300</xdr:rowOff>
        </xdr:to>
        <xdr:sp macro="" textlink="">
          <xdr:nvSpPr>
            <xdr:cNvPr id="12320" name="Option Button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152400</xdr:rowOff>
        </xdr:from>
        <xdr:to>
          <xdr:col>12</xdr:col>
          <xdr:colOff>371475</xdr:colOff>
          <xdr:row>27</xdr:row>
          <xdr:rowOff>628650</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oneCellAnchor>
    <xdr:from>
      <xdr:col>2</xdr:col>
      <xdr:colOff>788893</xdr:colOff>
      <xdr:row>34</xdr:row>
      <xdr:rowOff>15689</xdr:rowOff>
    </xdr:from>
    <xdr:ext cx="1082348" cy="25904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04246" y="12118042"/>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761999</xdr:colOff>
      <xdr:row>30</xdr:row>
      <xdr:rowOff>571502</xdr:rowOff>
    </xdr:from>
    <xdr:ext cx="1082348" cy="25904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77352" y="10914531"/>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784410</xdr:colOff>
      <xdr:row>30</xdr:row>
      <xdr:rowOff>22412</xdr:rowOff>
    </xdr:from>
    <xdr:ext cx="505267" cy="25904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99763" y="10365441"/>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2</xdr:col>
      <xdr:colOff>802339</xdr:colOff>
      <xdr:row>33</xdr:row>
      <xdr:rowOff>17930</xdr:rowOff>
    </xdr:from>
    <xdr:ext cx="441146" cy="259045"/>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617692" y="11593606"/>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xdr:oneCellAnchor>
    <xdr:from>
      <xdr:col>1</xdr:col>
      <xdr:colOff>869574</xdr:colOff>
      <xdr:row>9</xdr:row>
      <xdr:rowOff>208429</xdr:rowOff>
    </xdr:from>
    <xdr:ext cx="825867" cy="259045"/>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777250" y="3110753"/>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editAs="oneCell">
    <xdr:from>
      <xdr:col>9</xdr:col>
      <xdr:colOff>201706</xdr:colOff>
      <xdr:row>1</xdr:row>
      <xdr:rowOff>42022</xdr:rowOff>
    </xdr:from>
    <xdr:to>
      <xdr:col>12</xdr:col>
      <xdr:colOff>80347</xdr:colOff>
      <xdr:row>3</xdr:row>
      <xdr:rowOff>212016</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0" y="725581"/>
          <a:ext cx="943200" cy="943200"/>
        </a:xfrm>
        <a:prstGeom prst="rect">
          <a:avLst/>
        </a:prstGeom>
      </xdr:spPr>
    </xdr:pic>
    <xdr:clientData/>
  </xdr:twoCellAnchor>
  <xdr:twoCellAnchor>
    <xdr:from>
      <xdr:col>81</xdr:col>
      <xdr:colOff>481852</xdr:colOff>
      <xdr:row>20</xdr:row>
      <xdr:rowOff>22412</xdr:rowOff>
    </xdr:from>
    <xdr:to>
      <xdr:col>87</xdr:col>
      <xdr:colOff>145676</xdr:colOff>
      <xdr:row>27</xdr:row>
      <xdr:rowOff>44825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0130117" y="6835588"/>
          <a:ext cx="3765177" cy="2039472"/>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事務局使用欄です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N</a:t>
          </a:r>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列以降は事務局使用欄となっております。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行列の削除・追加等は行わないでください</a:t>
          </a:r>
          <a:r>
            <a:rPr kumimoji="1" lang="ja-JP" altLang="en-US" sz="1800">
              <a:solidFill>
                <a:sysClr val="windowText" lastClr="000000"/>
              </a:solidFill>
            </a:rPr>
            <a:t>。</a:t>
          </a:r>
          <a:endParaRPr kumimoji="1" lang="en-US" altLang="ja-JP" sz="1800">
            <a:solidFill>
              <a:sysClr val="windowText" lastClr="000000"/>
            </a:solidFill>
          </a:endParaRPr>
        </a:p>
      </xdr:txBody>
    </xdr:sp>
    <xdr:clientData/>
  </xdr:twoCellAnchor>
  <xdr:twoCellAnchor>
    <xdr:from>
      <xdr:col>1</xdr:col>
      <xdr:colOff>448235</xdr:colOff>
      <xdr:row>48</xdr:row>
      <xdr:rowOff>324970</xdr:rowOff>
    </xdr:from>
    <xdr:to>
      <xdr:col>5</xdr:col>
      <xdr:colOff>661147</xdr:colOff>
      <xdr:row>50</xdr:row>
      <xdr:rowOff>347382</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355911" y="15677029"/>
          <a:ext cx="3765177" cy="1501588"/>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事務局使用欄です</a:t>
          </a: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ja-JP" altLang="en-US" sz="18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表の削除・追加等は行わないでください</a:t>
          </a:r>
          <a:r>
            <a:rPr kumimoji="1" lang="ja-JP" altLang="en-US" sz="1800">
              <a:solidFill>
                <a:sysClr val="windowText" lastClr="000000"/>
              </a:solidFill>
            </a:rPr>
            <a:t>。</a:t>
          </a:r>
          <a:endParaRPr kumimoji="1" lang="en-US" altLang="ja-JP" sz="1800">
            <a:solidFill>
              <a:sysClr val="windowText" lastClr="000000"/>
            </a:solidFill>
          </a:endParaRPr>
        </a:p>
      </xdr:txBody>
    </xdr:sp>
    <xdr:clientData/>
  </xdr:twoCellAnchor>
  <xdr:twoCellAnchor>
    <xdr:from>
      <xdr:col>81</xdr:col>
      <xdr:colOff>156880</xdr:colOff>
      <xdr:row>2</xdr:row>
      <xdr:rowOff>123264</xdr:rowOff>
    </xdr:from>
    <xdr:to>
      <xdr:col>88</xdr:col>
      <xdr:colOff>324971</xdr:colOff>
      <xdr:row>15</xdr:row>
      <xdr:rowOff>403412</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805145" y="907676"/>
          <a:ext cx="4953002" cy="4515971"/>
        </a:xfrm>
        <a:prstGeom prst="rect">
          <a:avLst/>
        </a:prstGeom>
        <a:solidFill>
          <a:srgbClr val="EAFFD5"/>
        </a:solidFill>
        <a:ln w="57150">
          <a:solidFill>
            <a:srgbClr val="92D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入力の注意</a:t>
          </a:r>
          <a:endParaRPr kumimoji="1" lang="en-US" altLang="ja-JP" sz="2400">
            <a:solidFill>
              <a:sysClr val="windowText" lastClr="000000"/>
            </a:solidFill>
            <a:latin typeface="HGPｺﾞｼｯｸE" panose="020B0900000000000000" pitchFamily="50" charset="-128"/>
            <a:ea typeface="HGPｺﾞｼｯｸE" panose="020B0900000000000000" pitchFamily="50" charset="-128"/>
          </a:endParaRPr>
        </a:p>
        <a:p>
          <a:pPr algn="ct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ご入力にあたっては、この注意事項をよく読み、ご入力ください。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必須入力項目は黄色で色付けしています。文字が入力されると、色が消えます。すべて入力されていることを確認してから、お申込みください。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その他の必須項目は選択式となっております。当てはまるものを選択してください。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オンライン参加の方で、</a:t>
          </a:r>
          <a:r>
            <a:rPr kumimoji="1" lang="en-US" altLang="ja-JP" sz="16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名以上参加される場合には、本シートをコピーしてご記入ください。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申込書以外の部分はすべて事務局使用欄です。</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行列の削除追加等の編集はご遠慮ください。</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endParaRPr>
        </a:p>
        <a:p>
          <a:pPr algn="ctr"/>
          <a:endParaRPr kumimoji="1" lang="en-US" altLang="ja-JP" sz="1800">
            <a:solidFill>
              <a:sysClr val="windowText" lastClr="000000"/>
            </a:solidFill>
            <a:latin typeface="HGPｺﾞｼｯｸE" panose="020B0900000000000000" pitchFamily="50" charset="-128"/>
            <a:ea typeface="HGPｺﾞｼｯｸE"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240742</xdr:colOff>
      <xdr:row>15</xdr:row>
      <xdr:rowOff>94203</xdr:rowOff>
    </xdr:from>
    <xdr:ext cx="844575" cy="314638"/>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1695660" y="6939643"/>
          <a:ext cx="8445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Meiryo UI" panose="020B0604030504040204" pitchFamily="50" charset="-128"/>
              <a:ea typeface="Meiryo UI" panose="020B0604030504040204" pitchFamily="50" charset="-128"/>
            </a:rPr>
            <a:t>Facebook</a:t>
          </a:r>
          <a:endParaRPr kumimoji="1" lang="ja-JP" altLang="en-US" sz="1050">
            <a:latin typeface="Meiryo UI" panose="020B0604030504040204" pitchFamily="50" charset="-128"/>
            <a:ea typeface="Meiryo UI" panose="020B0604030504040204" pitchFamily="50" charset="-128"/>
          </a:endParaRPr>
        </a:p>
      </xdr:txBody>
    </xdr:sp>
    <xdr:clientData/>
  </xdr:oneCellAnchor>
  <xdr:oneCellAnchor>
    <xdr:from>
      <xdr:col>2</xdr:col>
      <xdr:colOff>822293</xdr:colOff>
      <xdr:row>15</xdr:row>
      <xdr:rowOff>89599</xdr:rowOff>
    </xdr:from>
    <xdr:ext cx="652984" cy="325217"/>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2538886" y="6935039"/>
          <a:ext cx="652984"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Meiryo UI" panose="020B0604030504040204" pitchFamily="50" charset="-128"/>
              <a:ea typeface="Meiryo UI" panose="020B0604030504040204" pitchFamily="50" charset="-128"/>
            </a:rPr>
            <a:t>LINE</a:t>
          </a:r>
          <a:endParaRPr kumimoji="1" lang="ja-JP" altLang="en-US" sz="1050">
            <a:latin typeface="Meiryo UI" panose="020B0604030504040204" pitchFamily="50" charset="-128"/>
            <a:ea typeface="Meiryo UI" panose="020B0604030504040204" pitchFamily="50" charset="-128"/>
          </a:endParaRPr>
        </a:p>
      </xdr:txBody>
    </xdr:sp>
    <xdr:clientData/>
  </xdr:oneCellAnchor>
  <xdr:oneCellAnchor>
    <xdr:from>
      <xdr:col>2</xdr:col>
      <xdr:colOff>1424774</xdr:colOff>
      <xdr:row>15</xdr:row>
      <xdr:rowOff>84994</xdr:rowOff>
    </xdr:from>
    <xdr:ext cx="958883" cy="314638"/>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141367" y="6930434"/>
          <a:ext cx="958883"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Meiryo UI" panose="020B0604030504040204" pitchFamily="50" charset="-128"/>
              <a:ea typeface="Meiryo UI" panose="020B0604030504040204" pitchFamily="50" charset="-128"/>
            </a:rPr>
            <a:t>Instagram</a:t>
          </a:r>
          <a:endParaRPr kumimoji="1" lang="ja-JP" altLang="en-US" sz="1050">
            <a:latin typeface="Meiryo UI" panose="020B0604030504040204" pitchFamily="50" charset="-128"/>
            <a:ea typeface="Meiryo UI" panose="020B0604030504040204" pitchFamily="50" charset="-128"/>
          </a:endParaRPr>
        </a:p>
      </xdr:txBody>
    </xdr:sp>
    <xdr:clientData/>
  </xdr:oneCellAnchor>
  <xdr:oneCellAnchor>
    <xdr:from>
      <xdr:col>4</xdr:col>
      <xdr:colOff>499070</xdr:colOff>
      <xdr:row>15</xdr:row>
      <xdr:rowOff>69922</xdr:rowOff>
    </xdr:from>
    <xdr:ext cx="674734" cy="314638"/>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089262" y="6915362"/>
          <a:ext cx="674734"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Meiryo UI" panose="020B0604030504040204" pitchFamily="50" charset="-128"/>
              <a:ea typeface="Meiryo UI" panose="020B0604030504040204" pitchFamily="50" charset="-128"/>
            </a:rPr>
            <a:t>Twitter</a:t>
          </a:r>
          <a:endParaRPr kumimoji="1" lang="ja-JP" altLang="en-US" sz="1050">
            <a:latin typeface="Meiryo UI" panose="020B0604030504040204" pitchFamily="50" charset="-128"/>
            <a:ea typeface="Meiryo UI" panose="020B0604030504040204" pitchFamily="50" charset="-128"/>
          </a:endParaRPr>
        </a:p>
      </xdr:txBody>
    </xdr:sp>
    <xdr:clientData/>
  </xdr:oneCellAnchor>
  <xdr:oneCellAnchor>
    <xdr:from>
      <xdr:col>4</xdr:col>
      <xdr:colOff>1216688</xdr:colOff>
      <xdr:row>14</xdr:row>
      <xdr:rowOff>306058</xdr:rowOff>
    </xdr:from>
    <xdr:ext cx="1536037" cy="536942"/>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817138" y="6221083"/>
          <a:ext cx="1536037"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50">
              <a:latin typeface="Meiryo UI" panose="020B0604030504040204" pitchFamily="50" charset="-128"/>
              <a:ea typeface="Meiryo UI" panose="020B0604030504040204" pitchFamily="50" charset="-128"/>
            </a:rPr>
            <a:t>動画</a:t>
          </a:r>
          <a:endParaRPr kumimoji="1" lang="en-US" altLang="ja-JP" sz="1050">
            <a:latin typeface="Meiryo UI" panose="020B0604030504040204" pitchFamily="50" charset="-128"/>
            <a:ea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rPr>
            <a:t>（</a:t>
          </a:r>
          <a:r>
            <a:rPr kumimoji="1" lang="en-US" altLang="ja-JP" sz="1050">
              <a:latin typeface="Meiryo UI" panose="020B0604030504040204" pitchFamily="50" charset="-128"/>
              <a:ea typeface="Meiryo UI" panose="020B0604030504040204" pitchFamily="50" charset="-128"/>
            </a:rPr>
            <a:t>youtube,TikTok</a:t>
          </a:r>
          <a:r>
            <a:rPr kumimoji="1" lang="ja-JP" altLang="en-US" sz="1050">
              <a:latin typeface="Meiryo UI" panose="020B0604030504040204" pitchFamily="50" charset="-128"/>
              <a:ea typeface="Meiryo UI" panose="020B0604030504040204" pitchFamily="50" charset="-128"/>
            </a:rPr>
            <a:t>等</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clientData/>
  </xdr:oneCellAnchor>
  <xdr:oneCellAnchor>
    <xdr:from>
      <xdr:col>6</xdr:col>
      <xdr:colOff>814336</xdr:colOff>
      <xdr:row>15</xdr:row>
      <xdr:rowOff>50244</xdr:rowOff>
    </xdr:from>
    <xdr:ext cx="1159268" cy="314638"/>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78127" y="6895684"/>
          <a:ext cx="115926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Meiryo UI" panose="020B0604030504040204" pitchFamily="50" charset="-128"/>
              <a:ea typeface="Meiryo UI" panose="020B0604030504040204" pitchFamily="50" charset="-128"/>
            </a:rPr>
            <a:t>メルマガ等</a:t>
          </a:r>
        </a:p>
      </xdr:txBody>
    </xdr:sp>
    <xdr:clientData/>
  </xdr:oneCellAnchor>
  <xdr:oneCellAnchor>
    <xdr:from>
      <xdr:col>7</xdr:col>
      <xdr:colOff>150395</xdr:colOff>
      <xdr:row>14</xdr:row>
      <xdr:rowOff>305295</xdr:rowOff>
    </xdr:from>
    <xdr:ext cx="1654342" cy="536942"/>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218948" y="6220821"/>
          <a:ext cx="1654342"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050">
              <a:latin typeface="Meiryo UI" panose="020B0604030504040204" pitchFamily="50" charset="-128"/>
              <a:ea typeface="Meiryo UI" panose="020B0604030504040204" pitchFamily="50" charset="-128"/>
            </a:rPr>
            <a:t>web</a:t>
          </a:r>
          <a:r>
            <a:rPr kumimoji="1" lang="ja-JP" altLang="en-US" sz="1050">
              <a:latin typeface="Meiryo UI" panose="020B0604030504040204" pitchFamily="50" charset="-128"/>
              <a:ea typeface="Meiryo UI" panose="020B0604030504040204" pitchFamily="50" charset="-128"/>
            </a:rPr>
            <a:t>サイト</a:t>
          </a:r>
          <a:endParaRPr kumimoji="1" lang="en-US" altLang="ja-JP" sz="1050">
            <a:latin typeface="Meiryo UI" panose="020B0604030504040204" pitchFamily="50" charset="-128"/>
            <a:ea typeface="Meiryo UI" panose="020B0604030504040204" pitchFamily="50" charset="-128"/>
          </a:endParaRPr>
        </a:p>
        <a:p>
          <a:pPr algn="ctr"/>
          <a:r>
            <a:rPr kumimoji="1" lang="ja-JP" altLang="en-US" sz="1050">
              <a:latin typeface="Meiryo UI" panose="020B0604030504040204" pitchFamily="50" charset="-128"/>
              <a:ea typeface="Meiryo UI" panose="020B0604030504040204" pitchFamily="50" charset="-128"/>
            </a:rPr>
            <a:t>（センター公式サイト）</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5</xdr:row>
          <xdr:rowOff>142875</xdr:rowOff>
        </xdr:from>
        <xdr:to>
          <xdr:col>8</xdr:col>
          <xdr:colOff>1362075</xdr:colOff>
          <xdr:row>7</xdr:row>
          <xdr:rowOff>85725</xdr:rowOff>
        </xdr:to>
        <xdr:sp macro="" textlink="">
          <xdr:nvSpPr>
            <xdr:cNvPr id="5190" name="Group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381000</xdr:rowOff>
        </xdr:from>
        <xdr:to>
          <xdr:col>2</xdr:col>
          <xdr:colOff>619125</xdr:colOff>
          <xdr:row>16</xdr:row>
          <xdr:rowOff>285750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295275</xdr:rowOff>
        </xdr:from>
        <xdr:to>
          <xdr:col>2</xdr:col>
          <xdr:colOff>619125</xdr:colOff>
          <xdr:row>17</xdr:row>
          <xdr:rowOff>304800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17</xdr:row>
          <xdr:rowOff>295275</xdr:rowOff>
        </xdr:from>
        <xdr:to>
          <xdr:col>2</xdr:col>
          <xdr:colOff>638175</xdr:colOff>
          <xdr:row>18</xdr:row>
          <xdr:rowOff>304800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xdr:row>
          <xdr:rowOff>0</xdr:rowOff>
        </xdr:from>
        <xdr:to>
          <xdr:col>2</xdr:col>
          <xdr:colOff>638175</xdr:colOff>
          <xdr:row>20</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19</xdr:row>
          <xdr:rowOff>304800</xdr:rowOff>
        </xdr:from>
        <xdr:to>
          <xdr:col>2</xdr:col>
          <xdr:colOff>647700</xdr:colOff>
          <xdr:row>21</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304800</xdr:rowOff>
        </xdr:from>
        <xdr:to>
          <xdr:col>2</xdr:col>
          <xdr:colOff>647700</xdr:colOff>
          <xdr:row>22</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400050</xdr:rowOff>
        </xdr:from>
        <xdr:to>
          <xdr:col>2</xdr:col>
          <xdr:colOff>581025</xdr:colOff>
          <xdr:row>22</xdr:row>
          <xdr:rowOff>104775</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15</xdr:row>
          <xdr:rowOff>400050</xdr:rowOff>
        </xdr:from>
        <xdr:to>
          <xdr:col>2</xdr:col>
          <xdr:colOff>1276350</xdr:colOff>
          <xdr:row>16</xdr:row>
          <xdr:rowOff>304800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16</xdr:row>
          <xdr:rowOff>314325</xdr:rowOff>
        </xdr:from>
        <xdr:to>
          <xdr:col>2</xdr:col>
          <xdr:colOff>1276350</xdr:colOff>
          <xdr:row>18</xdr:row>
          <xdr:rowOff>9525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17</xdr:row>
          <xdr:rowOff>314325</xdr:rowOff>
        </xdr:from>
        <xdr:to>
          <xdr:col>2</xdr:col>
          <xdr:colOff>1295400</xdr:colOff>
          <xdr:row>19</xdr:row>
          <xdr:rowOff>9525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19</xdr:row>
          <xdr:rowOff>19050</xdr:rowOff>
        </xdr:from>
        <xdr:to>
          <xdr:col>2</xdr:col>
          <xdr:colOff>1295400</xdr:colOff>
          <xdr:row>20</xdr:row>
          <xdr:rowOff>28575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20</xdr:row>
          <xdr:rowOff>9525</xdr:rowOff>
        </xdr:from>
        <xdr:to>
          <xdr:col>2</xdr:col>
          <xdr:colOff>1304925</xdr:colOff>
          <xdr:row>21</xdr:row>
          <xdr:rowOff>19050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21</xdr:row>
          <xdr:rowOff>9525</xdr:rowOff>
        </xdr:from>
        <xdr:to>
          <xdr:col>2</xdr:col>
          <xdr:colOff>1304925</xdr:colOff>
          <xdr:row>22</xdr:row>
          <xdr:rowOff>19050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15</xdr:row>
          <xdr:rowOff>419100</xdr:rowOff>
        </xdr:from>
        <xdr:to>
          <xdr:col>2</xdr:col>
          <xdr:colOff>1238250</xdr:colOff>
          <xdr:row>22</xdr:row>
          <xdr:rowOff>123825</xdr:rowOff>
        </xdr:to>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400050</xdr:rowOff>
        </xdr:from>
        <xdr:to>
          <xdr:col>4</xdr:col>
          <xdr:colOff>142875</xdr:colOff>
          <xdr:row>17</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0</xdr:rowOff>
        </xdr:from>
        <xdr:to>
          <xdr:col>4</xdr:col>
          <xdr:colOff>142875</xdr:colOff>
          <xdr:row>18</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0</xdr:rowOff>
        </xdr:from>
        <xdr:to>
          <xdr:col>4</xdr:col>
          <xdr:colOff>161925</xdr:colOff>
          <xdr:row>19</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19050</xdr:rowOff>
        </xdr:from>
        <xdr:to>
          <xdr:col>4</xdr:col>
          <xdr:colOff>161925</xdr:colOff>
          <xdr:row>20</xdr:row>
          <xdr:rowOff>28575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9525</xdr:rowOff>
        </xdr:from>
        <xdr:to>
          <xdr:col>4</xdr:col>
          <xdr:colOff>171450</xdr:colOff>
          <xdr:row>21</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9525</xdr:rowOff>
        </xdr:from>
        <xdr:to>
          <xdr:col>4</xdr:col>
          <xdr:colOff>171450</xdr:colOff>
          <xdr:row>22</xdr:row>
          <xdr:rowOff>19050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0</xdr:rowOff>
        </xdr:from>
        <xdr:to>
          <xdr:col>4</xdr:col>
          <xdr:colOff>104775</xdr:colOff>
          <xdr:row>22</xdr:row>
          <xdr:rowOff>123825</xdr:rowOff>
        </xdr:to>
        <xdr:sp macro="" textlink="">
          <xdr:nvSpPr>
            <xdr:cNvPr id="5217" name="Group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15</xdr:row>
          <xdr:rowOff>400050</xdr:rowOff>
        </xdr:from>
        <xdr:to>
          <xdr:col>4</xdr:col>
          <xdr:colOff>1009650</xdr:colOff>
          <xdr:row>17</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0</xdr:rowOff>
        </xdr:from>
        <xdr:to>
          <xdr:col>4</xdr:col>
          <xdr:colOff>1019175</xdr:colOff>
          <xdr:row>18</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18</xdr:row>
          <xdr:rowOff>0</xdr:rowOff>
        </xdr:from>
        <xdr:to>
          <xdr:col>4</xdr:col>
          <xdr:colOff>1028700</xdr:colOff>
          <xdr:row>19</xdr:row>
          <xdr:rowOff>9525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19050</xdr:rowOff>
        </xdr:from>
        <xdr:to>
          <xdr:col>4</xdr:col>
          <xdr:colOff>1028700</xdr:colOff>
          <xdr:row>20</xdr:row>
          <xdr:rowOff>28575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20</xdr:row>
          <xdr:rowOff>9525</xdr:rowOff>
        </xdr:from>
        <xdr:to>
          <xdr:col>4</xdr:col>
          <xdr:colOff>1038225</xdr:colOff>
          <xdr:row>21</xdr:row>
          <xdr:rowOff>19050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21</xdr:row>
          <xdr:rowOff>9525</xdr:rowOff>
        </xdr:from>
        <xdr:to>
          <xdr:col>4</xdr:col>
          <xdr:colOff>1038225</xdr:colOff>
          <xdr:row>22</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16</xdr:row>
          <xdr:rowOff>0</xdr:rowOff>
        </xdr:from>
        <xdr:to>
          <xdr:col>4</xdr:col>
          <xdr:colOff>971550</xdr:colOff>
          <xdr:row>22</xdr:row>
          <xdr:rowOff>123825</xdr:rowOff>
        </xdr:to>
        <xdr:sp macro="" textlink="">
          <xdr:nvSpPr>
            <xdr:cNvPr id="5224" name="Group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19050</xdr:rowOff>
        </xdr:from>
        <xdr:to>
          <xdr:col>6</xdr:col>
          <xdr:colOff>323850</xdr:colOff>
          <xdr:row>17</xdr:row>
          <xdr:rowOff>38100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xdr:row>
          <xdr:rowOff>38100</xdr:rowOff>
        </xdr:from>
        <xdr:to>
          <xdr:col>6</xdr:col>
          <xdr:colOff>323850</xdr:colOff>
          <xdr:row>18</xdr:row>
          <xdr:rowOff>47625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38100</xdr:rowOff>
        </xdr:from>
        <xdr:to>
          <xdr:col>6</xdr:col>
          <xdr:colOff>342900</xdr:colOff>
          <xdr:row>19</xdr:row>
          <xdr:rowOff>47625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57150</xdr:rowOff>
        </xdr:from>
        <xdr:to>
          <xdr:col>6</xdr:col>
          <xdr:colOff>342900</xdr:colOff>
          <xdr:row>20</xdr:row>
          <xdr:rowOff>66675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47625</xdr:rowOff>
        </xdr:from>
        <xdr:to>
          <xdr:col>6</xdr:col>
          <xdr:colOff>352425</xdr:colOff>
          <xdr:row>21</xdr:row>
          <xdr:rowOff>57150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47625</xdr:rowOff>
        </xdr:from>
        <xdr:to>
          <xdr:col>6</xdr:col>
          <xdr:colOff>352425</xdr:colOff>
          <xdr:row>22</xdr:row>
          <xdr:rowOff>57150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38100</xdr:rowOff>
        </xdr:from>
        <xdr:to>
          <xdr:col>6</xdr:col>
          <xdr:colOff>285750</xdr:colOff>
          <xdr:row>22</xdr:row>
          <xdr:rowOff>161925</xdr:rowOff>
        </xdr:to>
        <xdr:sp macro="" textlink="">
          <xdr:nvSpPr>
            <xdr:cNvPr id="5231" name="Group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15</xdr:row>
          <xdr:rowOff>409575</xdr:rowOff>
        </xdr:from>
        <xdr:to>
          <xdr:col>6</xdr:col>
          <xdr:colOff>1314450</xdr:colOff>
          <xdr:row>17</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17</xdr:row>
          <xdr:rowOff>9525</xdr:rowOff>
        </xdr:from>
        <xdr:to>
          <xdr:col>6</xdr:col>
          <xdr:colOff>1314450</xdr:colOff>
          <xdr:row>18</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990600</xdr:colOff>
          <xdr:row>18</xdr:row>
          <xdr:rowOff>9525</xdr:rowOff>
        </xdr:from>
        <xdr:to>
          <xdr:col>6</xdr:col>
          <xdr:colOff>1333500</xdr:colOff>
          <xdr:row>19</xdr:row>
          <xdr:rowOff>19050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990600</xdr:colOff>
          <xdr:row>19</xdr:row>
          <xdr:rowOff>28575</xdr:rowOff>
        </xdr:from>
        <xdr:to>
          <xdr:col>6</xdr:col>
          <xdr:colOff>1333500</xdr:colOff>
          <xdr:row>20</xdr:row>
          <xdr:rowOff>38100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20</xdr:row>
          <xdr:rowOff>19050</xdr:rowOff>
        </xdr:from>
        <xdr:to>
          <xdr:col>6</xdr:col>
          <xdr:colOff>1343025</xdr:colOff>
          <xdr:row>21</xdr:row>
          <xdr:rowOff>28575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21</xdr:row>
          <xdr:rowOff>19050</xdr:rowOff>
        </xdr:from>
        <xdr:to>
          <xdr:col>6</xdr:col>
          <xdr:colOff>1343025</xdr:colOff>
          <xdr:row>22</xdr:row>
          <xdr:rowOff>28575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16</xdr:row>
          <xdr:rowOff>9525</xdr:rowOff>
        </xdr:from>
        <xdr:to>
          <xdr:col>6</xdr:col>
          <xdr:colOff>1276350</xdr:colOff>
          <xdr:row>22</xdr:row>
          <xdr:rowOff>133350</xdr:rowOff>
        </xdr:to>
        <xdr:sp macro="" textlink="">
          <xdr:nvSpPr>
            <xdr:cNvPr id="5238" name="Group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15</xdr:row>
          <xdr:rowOff>390525</xdr:rowOff>
        </xdr:from>
        <xdr:to>
          <xdr:col>8</xdr:col>
          <xdr:colOff>828675</xdr:colOff>
          <xdr:row>17</xdr:row>
          <xdr:rowOff>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16</xdr:row>
          <xdr:rowOff>314325</xdr:rowOff>
        </xdr:from>
        <xdr:to>
          <xdr:col>8</xdr:col>
          <xdr:colOff>828675</xdr:colOff>
          <xdr:row>18</xdr:row>
          <xdr:rowOff>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17</xdr:row>
          <xdr:rowOff>314325</xdr:rowOff>
        </xdr:from>
        <xdr:to>
          <xdr:col>8</xdr:col>
          <xdr:colOff>847725</xdr:colOff>
          <xdr:row>19</xdr:row>
          <xdr:rowOff>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19</xdr:row>
          <xdr:rowOff>9525</xdr:rowOff>
        </xdr:from>
        <xdr:to>
          <xdr:col>8</xdr:col>
          <xdr:colOff>847725</xdr:colOff>
          <xdr:row>20</xdr:row>
          <xdr:rowOff>19050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0</xdr:rowOff>
        </xdr:from>
        <xdr:to>
          <xdr:col>8</xdr:col>
          <xdr:colOff>857250</xdr:colOff>
          <xdr:row>21</xdr:row>
          <xdr:rowOff>9525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0</xdr:rowOff>
        </xdr:from>
        <xdr:to>
          <xdr:col>8</xdr:col>
          <xdr:colOff>857250</xdr:colOff>
          <xdr:row>22</xdr:row>
          <xdr:rowOff>9525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15</xdr:row>
          <xdr:rowOff>409575</xdr:rowOff>
        </xdr:from>
        <xdr:to>
          <xdr:col>8</xdr:col>
          <xdr:colOff>790575</xdr:colOff>
          <xdr:row>22</xdr:row>
          <xdr:rowOff>114300</xdr:rowOff>
        </xdr:to>
        <xdr:sp macro="" textlink="">
          <xdr:nvSpPr>
            <xdr:cNvPr id="5245" name="Group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5</xdr:row>
          <xdr:rowOff>219075</xdr:rowOff>
        </xdr:from>
        <xdr:to>
          <xdr:col>0</xdr:col>
          <xdr:colOff>847725</xdr:colOff>
          <xdr:row>6</xdr:row>
          <xdr:rowOff>171450</xdr:rowOff>
        </xdr:to>
        <xdr:sp macro="" textlink="">
          <xdr:nvSpPr>
            <xdr:cNvPr id="5246" name="Option Button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5</xdr:row>
          <xdr:rowOff>228600</xdr:rowOff>
        </xdr:from>
        <xdr:to>
          <xdr:col>2</xdr:col>
          <xdr:colOff>942975</xdr:colOff>
          <xdr:row>6</xdr:row>
          <xdr:rowOff>180975</xdr:rowOff>
        </xdr:to>
        <xdr:sp macro="" textlink="">
          <xdr:nvSpPr>
            <xdr:cNvPr id="5247" name="Option Button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5</xdr:row>
          <xdr:rowOff>219075</xdr:rowOff>
        </xdr:from>
        <xdr:to>
          <xdr:col>4</xdr:col>
          <xdr:colOff>962025</xdr:colOff>
          <xdr:row>6</xdr:row>
          <xdr:rowOff>171450</xdr:rowOff>
        </xdr:to>
        <xdr:sp macro="" textlink="">
          <xdr:nvSpPr>
            <xdr:cNvPr id="5248" name="Option Button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5</xdr:row>
          <xdr:rowOff>228600</xdr:rowOff>
        </xdr:from>
        <xdr:to>
          <xdr:col>6</xdr:col>
          <xdr:colOff>914400</xdr:colOff>
          <xdr:row>6</xdr:row>
          <xdr:rowOff>180975</xdr:rowOff>
        </xdr:to>
        <xdr:sp macro="" textlink="">
          <xdr:nvSpPr>
            <xdr:cNvPr id="5249" name="Option Button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5</xdr:row>
          <xdr:rowOff>238125</xdr:rowOff>
        </xdr:from>
        <xdr:to>
          <xdr:col>8</xdr:col>
          <xdr:colOff>942975</xdr:colOff>
          <xdr:row>6</xdr:row>
          <xdr:rowOff>190500</xdr:rowOff>
        </xdr:to>
        <xdr:sp macro="" textlink="">
          <xdr:nvSpPr>
            <xdr:cNvPr id="5250" name="Option 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10</xdr:row>
          <xdr:rowOff>219075</xdr:rowOff>
        </xdr:from>
        <xdr:to>
          <xdr:col>0</xdr:col>
          <xdr:colOff>942975</xdr:colOff>
          <xdr:row>11</xdr:row>
          <xdr:rowOff>171450</xdr:rowOff>
        </xdr:to>
        <xdr:sp macro="" textlink="">
          <xdr:nvSpPr>
            <xdr:cNvPr id="5257" name="Option 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10</xdr:row>
          <xdr:rowOff>228600</xdr:rowOff>
        </xdr:from>
        <xdr:to>
          <xdr:col>2</xdr:col>
          <xdr:colOff>952500</xdr:colOff>
          <xdr:row>11</xdr:row>
          <xdr:rowOff>180975</xdr:rowOff>
        </xdr:to>
        <xdr:sp macro="" textlink="">
          <xdr:nvSpPr>
            <xdr:cNvPr id="5258" name="Option 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10</xdr:row>
          <xdr:rowOff>228600</xdr:rowOff>
        </xdr:from>
        <xdr:to>
          <xdr:col>4</xdr:col>
          <xdr:colOff>942975</xdr:colOff>
          <xdr:row>11</xdr:row>
          <xdr:rowOff>180975</xdr:rowOff>
        </xdr:to>
        <xdr:sp macro="" textlink="">
          <xdr:nvSpPr>
            <xdr:cNvPr id="5259" name="Option Button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10</xdr:row>
          <xdr:rowOff>228600</xdr:rowOff>
        </xdr:from>
        <xdr:to>
          <xdr:col>6</xdr:col>
          <xdr:colOff>1009650</xdr:colOff>
          <xdr:row>11</xdr:row>
          <xdr:rowOff>180975</xdr:rowOff>
        </xdr:to>
        <xdr:sp macro="" textlink="">
          <xdr:nvSpPr>
            <xdr:cNvPr id="5260" name="Option 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10</xdr:row>
          <xdr:rowOff>238125</xdr:rowOff>
        </xdr:from>
        <xdr:to>
          <xdr:col>8</xdr:col>
          <xdr:colOff>942975</xdr:colOff>
          <xdr:row>11</xdr:row>
          <xdr:rowOff>190500</xdr:rowOff>
        </xdr:to>
        <xdr:sp macro="" textlink="">
          <xdr:nvSpPr>
            <xdr:cNvPr id="5261" name="Option 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133350</xdr:rowOff>
        </xdr:from>
        <xdr:to>
          <xdr:col>8</xdr:col>
          <xdr:colOff>1390650</xdr:colOff>
          <xdr:row>12</xdr:row>
          <xdr:rowOff>85725</xdr:rowOff>
        </xdr:to>
        <xdr:sp macro="" textlink="">
          <xdr:nvSpPr>
            <xdr:cNvPr id="5262" name="Group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0</xdr:col>
      <xdr:colOff>619124</xdr:colOff>
      <xdr:row>32</xdr:row>
      <xdr:rowOff>180975</xdr:rowOff>
    </xdr:from>
    <xdr:ext cx="933451"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9124" y="12792075"/>
          <a:ext cx="9334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センター名：</a:t>
          </a:r>
          <a:endParaRPr kumimoji="1" lang="en-US" altLang="ja-JP" sz="1100" b="1">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923925</xdr:colOff>
      <xdr:row>32</xdr:row>
      <xdr:rowOff>190500</xdr:rowOff>
    </xdr:from>
    <xdr:ext cx="1038226"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524375" y="12801600"/>
          <a:ext cx="10382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記入者氏名：</a:t>
          </a:r>
          <a:endParaRPr kumimoji="1" lang="en-US" altLang="ja-JP" sz="1100" b="1">
            <a:latin typeface="ＭＳ Ｐゴシック" panose="020B0600070205080204" pitchFamily="50" charset="-128"/>
            <a:ea typeface="ＭＳ Ｐゴシック" panose="020B0600070205080204" pitchFamily="50" charset="-128"/>
          </a:endParaRPr>
        </a:p>
      </xdr:txBody>
    </xdr:sp>
    <xdr:clientData/>
  </xdr:oneCellAnchor>
  <xdr:twoCellAnchor>
    <xdr:from>
      <xdr:col>9</xdr:col>
      <xdr:colOff>1047750</xdr:colOff>
      <xdr:row>4</xdr:row>
      <xdr:rowOff>0</xdr:rowOff>
    </xdr:from>
    <xdr:to>
      <xdr:col>58</xdr:col>
      <xdr:colOff>634191</xdr:colOff>
      <xdr:row>8</xdr:row>
      <xdr:rowOff>276225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858375" y="1133475"/>
          <a:ext cx="3786966" cy="1362075"/>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事務局使用欄です</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en-US" altLang="ja-JP"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J</a:t>
          </a:r>
          <a:r>
            <a:rPr kumimoji="1" lang="ja-JP" altLang="en-US"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列以降は事務局使用欄となっております。</a:t>
          </a:r>
          <a:endParaRPr kumimoji="1" lang="en-US" altLang="ja-JP"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endParaRPr>
        </a:p>
        <a:p>
          <a:pPr algn="l"/>
          <a:r>
            <a:rPr kumimoji="1" lang="ja-JP" altLang="en-US" sz="1600">
              <a:solidFill>
                <a:sysClr val="windowText" lastClr="000000"/>
              </a:solidFill>
              <a:latin typeface="HGPｺﾞｼｯｸE" panose="020B0900000000000000" pitchFamily="50" charset="-128"/>
              <a:ea typeface="HGPｺﾞｼｯｸE" panose="020B0900000000000000" pitchFamily="50" charset="-128"/>
              <a:cs typeface="Aharoni" panose="02010803020104030203" pitchFamily="2" charset="-79"/>
            </a:rPr>
            <a:t>行列の削除・追加等は行わないでください</a:t>
          </a:r>
          <a:r>
            <a:rPr kumimoji="1" lang="ja-JP" altLang="en-US" sz="1600">
              <a:solidFill>
                <a:sysClr val="windowText" lastClr="000000"/>
              </a:solidFill>
            </a:rPr>
            <a:t>。</a:t>
          </a:r>
          <a:endParaRPr kumimoji="1" lang="en-US" altLang="ja-JP" sz="16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501;&#12449;&#12452;&#12523;/03_&#20107;&#26989;&#12501;&#12457;&#12523;&#12480;/14_R4&#20107;&#26989;/00_&#12304;&#33258;&#12305;&#12501;&#12449;&#12511;&#12522;&#12540;&#12469;&#12509;&#12540;&#12488;&#12493;&#12483;&#12488;&#12527;&#12540;&#12463;&#20107;&#26989;/&#20840;&#22269;&#35611;&#32722;&#20250;/01.&#38283;&#20652;&#26696;&#20869;/&#12304;&#12487;&#12540;&#12479;&#36865;&#20184;&#29992;&#12305;R4&#30003;&#36796;&#26360;Excel&#29256;&#65288;&#26696;&#65289;0610_ver2&#21513;&#2402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会場参加用"/>
      <sheetName val="オンライン参加用"/>
      <sheetName val="会場参加用入力シート "/>
      <sheetName val="オンライン参加用入力シート "/>
      <sheetName val="URLリンク集"/>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7" Type="http://schemas.openxmlformats.org/officeDocument/2006/relationships/ctrlProp" Target="../ctrlProps/ctrlProp59.xml"/><Relationship Id="rId2" Type="http://schemas.openxmlformats.org/officeDocument/2006/relationships/printerSettings" Target="../printerSettings/printerSettings3.bin"/><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drawing" Target="../drawings/drawing3.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hyperlink" Target="http://www.jaaww.or.jp/index.php?p=1548" TargetMode="External"/><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vmlDrawing" Target="../drawings/vmlDrawing3.v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D895-C1CA-40C3-A78A-CBF0DE8EE0F6}">
  <sheetPr codeName="Sheet1">
    <tabColor rgb="FFFFFF00"/>
    <pageSetUpPr fitToPage="1"/>
  </sheetPr>
  <dimension ref="A1:CP51"/>
  <sheetViews>
    <sheetView tabSelected="1" view="pageBreakPreview" zoomScale="85" zoomScaleNormal="85" zoomScaleSheetLayoutView="85" workbookViewId="0">
      <selection activeCell="CK11" sqref="CK11"/>
    </sheetView>
  </sheetViews>
  <sheetFormatPr defaultRowHeight="13.5" x14ac:dyDescent="0.4"/>
  <cols>
    <col min="1" max="2" width="11.875" style="101" customWidth="1"/>
    <col min="3" max="3" width="10.625" style="101" customWidth="1"/>
    <col min="4" max="6" width="12.125" style="101" customWidth="1"/>
    <col min="7" max="8" width="10.625" style="101" customWidth="1"/>
    <col min="9" max="9" width="5.625" style="101" customWidth="1"/>
    <col min="10" max="10" width="4.375" style="101" customWidth="1"/>
    <col min="11" max="11" width="5.625" style="101" customWidth="1"/>
    <col min="12" max="12" width="4" style="101" customWidth="1"/>
    <col min="13" max="13" width="6.375" style="101" customWidth="1"/>
    <col min="14" max="14" width="9" style="101"/>
    <col min="15" max="15" width="11.5" style="101" hidden="1" customWidth="1"/>
    <col min="16" max="16" width="9" style="138" hidden="1" customWidth="1"/>
    <col min="17" max="17" width="9" style="101" hidden="1" customWidth="1"/>
    <col min="18" max="18" width="26.375" style="101" hidden="1" customWidth="1"/>
    <col min="19" max="19" width="15.125" style="135" hidden="1" customWidth="1"/>
    <col min="20" max="21" width="12.5" style="135" hidden="1" customWidth="1"/>
    <col min="22" max="81" width="9" style="101" hidden="1" customWidth="1"/>
    <col min="82" max="16384" width="9" style="101"/>
  </cols>
  <sheetData>
    <row r="1" spans="1:94" ht="54" customHeight="1" thickBot="1" x14ac:dyDescent="0.45">
      <c r="A1" s="232" t="s">
        <v>287</v>
      </c>
      <c r="B1" s="232"/>
      <c r="C1" s="232"/>
      <c r="D1" s="232"/>
      <c r="E1" s="232"/>
      <c r="F1" s="232"/>
      <c r="G1" s="98"/>
      <c r="H1" s="107"/>
      <c r="I1" s="99"/>
      <c r="J1" s="99"/>
      <c r="K1" s="99"/>
      <c r="L1" s="99"/>
      <c r="M1" s="100" t="s">
        <v>165</v>
      </c>
      <c r="N1" s="219" t="s">
        <v>291</v>
      </c>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1"/>
    </row>
    <row r="2" spans="1:94" ht="8.25" customHeight="1" thickBot="1" x14ac:dyDescent="0.45">
      <c r="A2" s="233"/>
      <c r="B2" s="233"/>
      <c r="C2" s="233"/>
      <c r="D2" s="233"/>
      <c r="E2" s="233"/>
      <c r="F2" s="233"/>
      <c r="G2" s="196"/>
      <c r="P2" s="101"/>
    </row>
    <row r="3" spans="1:94" ht="53.25" customHeight="1" thickBot="1" x14ac:dyDescent="0.45">
      <c r="A3" s="332" t="s">
        <v>181</v>
      </c>
      <c r="B3" s="333"/>
      <c r="C3" s="333"/>
      <c r="D3" s="333"/>
      <c r="E3" s="333"/>
      <c r="F3" s="333"/>
      <c r="G3" s="333"/>
      <c r="H3" s="333"/>
      <c r="I3" s="333"/>
      <c r="J3" s="333"/>
      <c r="K3" s="333"/>
      <c r="L3" s="333"/>
      <c r="M3" s="334"/>
      <c r="P3" s="101"/>
    </row>
    <row r="4" spans="1:94" ht="18.75" customHeight="1" x14ac:dyDescent="0.4">
      <c r="A4" s="119"/>
      <c r="C4" s="317" t="s">
        <v>276</v>
      </c>
      <c r="D4" s="317"/>
      <c r="E4" s="317"/>
      <c r="F4" s="317"/>
      <c r="G4" s="120"/>
      <c r="H4" s="120"/>
      <c r="I4" s="120"/>
      <c r="J4" s="120"/>
      <c r="K4" s="120"/>
      <c r="L4" s="120"/>
      <c r="M4" s="121"/>
      <c r="P4" s="101"/>
    </row>
    <row r="5" spans="1:94" s="190" customFormat="1" ht="21.75" customHeight="1" x14ac:dyDescent="0.4">
      <c r="A5" s="193" t="s">
        <v>286</v>
      </c>
      <c r="B5" s="120"/>
      <c r="C5" s="120"/>
      <c r="D5" s="120"/>
      <c r="E5" s="120"/>
      <c r="F5" s="188"/>
      <c r="G5" s="188"/>
      <c r="H5" s="188"/>
      <c r="I5" s="188"/>
      <c r="J5" s="188"/>
      <c r="K5" s="188"/>
      <c r="L5" s="188"/>
      <c r="M5" s="189"/>
      <c r="O5" s="191"/>
      <c r="S5" s="192"/>
      <c r="T5" s="192"/>
      <c r="U5" s="192"/>
    </row>
    <row r="6" spans="1:94" s="190" customFormat="1" ht="21.75" customHeight="1" thickBot="1" x14ac:dyDescent="0.45">
      <c r="A6" s="318" t="s">
        <v>275</v>
      </c>
      <c r="B6" s="319"/>
      <c r="C6" s="319"/>
      <c r="D6" s="319"/>
      <c r="E6" s="319"/>
      <c r="F6" s="319"/>
      <c r="G6" s="319"/>
      <c r="H6" s="319"/>
      <c r="I6" s="319"/>
      <c r="J6" s="319"/>
      <c r="K6" s="319"/>
      <c r="L6" s="319"/>
      <c r="M6" s="320"/>
      <c r="S6" s="192"/>
      <c r="T6" s="192"/>
      <c r="U6" s="192"/>
    </row>
    <row r="7" spans="1:94" ht="18.75" customHeight="1" x14ac:dyDescent="0.4">
      <c r="A7" s="321" t="s">
        <v>162</v>
      </c>
      <c r="B7" s="322"/>
      <c r="C7" s="322"/>
      <c r="D7" s="322"/>
      <c r="E7" s="322"/>
      <c r="F7" s="322"/>
      <c r="G7" s="322"/>
      <c r="H7" s="322"/>
      <c r="I7" s="322"/>
      <c r="J7" s="322"/>
      <c r="K7" s="322"/>
      <c r="L7" s="322"/>
      <c r="M7" s="323"/>
      <c r="P7" s="101"/>
    </row>
    <row r="8" spans="1:94" ht="7.5" customHeight="1" thickBot="1" x14ac:dyDescent="0.45">
      <c r="A8" s="122"/>
      <c r="B8" s="123"/>
      <c r="C8" s="123"/>
      <c r="D8" s="123"/>
      <c r="E8" s="123"/>
      <c r="F8" s="123"/>
      <c r="G8" s="123"/>
      <c r="H8" s="123"/>
      <c r="I8" s="123"/>
      <c r="J8" s="123"/>
      <c r="K8" s="123"/>
      <c r="L8" s="123"/>
      <c r="M8" s="124"/>
      <c r="P8" s="101"/>
    </row>
    <row r="9" spans="1:94" ht="18.75" customHeight="1" x14ac:dyDescent="0.4">
      <c r="A9" s="272" t="s">
        <v>62</v>
      </c>
      <c r="B9" s="273"/>
      <c r="C9" s="330" t="s">
        <v>155</v>
      </c>
      <c r="D9" s="278"/>
      <c r="E9" s="278"/>
      <c r="F9" s="279"/>
      <c r="G9" s="330" t="s">
        <v>156</v>
      </c>
      <c r="H9" s="324"/>
      <c r="I9" s="325"/>
      <c r="J9" s="325"/>
      <c r="K9" s="325"/>
      <c r="L9" s="325"/>
      <c r="M9" s="326"/>
    </row>
    <row r="10" spans="1:94" ht="18" customHeight="1" thickBot="1" x14ac:dyDescent="0.45">
      <c r="A10" s="276"/>
      <c r="B10" s="277"/>
      <c r="C10" s="331"/>
      <c r="D10" s="280"/>
      <c r="E10" s="280"/>
      <c r="F10" s="281"/>
      <c r="G10" s="331"/>
      <c r="H10" s="327"/>
      <c r="I10" s="328"/>
      <c r="J10" s="328"/>
      <c r="K10" s="328"/>
      <c r="L10" s="328"/>
      <c r="M10" s="329"/>
    </row>
    <row r="11" spans="1:94" ht="47.25" customHeight="1" thickBot="1" x14ac:dyDescent="0.45">
      <c r="A11" s="272" t="s">
        <v>211</v>
      </c>
      <c r="B11" s="273"/>
      <c r="C11" s="269"/>
      <c r="D11" s="270"/>
      <c r="E11" s="270"/>
      <c r="F11" s="270"/>
      <c r="G11" s="270"/>
      <c r="H11" s="270"/>
      <c r="I11" s="270"/>
      <c r="J11" s="270"/>
      <c r="K11" s="270"/>
      <c r="L11" s="270"/>
      <c r="M11" s="271"/>
      <c r="R11" s="147" t="s">
        <v>235</v>
      </c>
      <c r="S11" s="148">
        <v>1</v>
      </c>
      <c r="T11" s="149">
        <v>2</v>
      </c>
      <c r="U11" s="150">
        <v>3</v>
      </c>
    </row>
    <row r="12" spans="1:94" ht="21.75" customHeight="1" x14ac:dyDescent="0.4">
      <c r="A12" s="274"/>
      <c r="B12" s="275"/>
      <c r="C12" s="229" t="s">
        <v>192</v>
      </c>
      <c r="D12" s="230"/>
      <c r="E12" s="230"/>
      <c r="F12" s="230"/>
      <c r="G12" s="230"/>
      <c r="H12" s="230"/>
      <c r="I12" s="230"/>
      <c r="J12" s="230"/>
      <c r="K12" s="230"/>
      <c r="L12" s="230"/>
      <c r="M12" s="231"/>
      <c r="O12" s="128" t="s">
        <v>193</v>
      </c>
      <c r="P12" s="129">
        <v>0</v>
      </c>
      <c r="Q12" s="138"/>
      <c r="R12" s="141" t="str">
        <f>IF(P12=1,"◎",IF(P12=2,"×","無回答"))</f>
        <v>無回答</v>
      </c>
      <c r="S12" s="145" t="s">
        <v>193</v>
      </c>
      <c r="T12" s="146" t="s">
        <v>225</v>
      </c>
      <c r="U12" s="134"/>
    </row>
    <row r="13" spans="1:94" ht="21.75" customHeight="1" thickBot="1" x14ac:dyDescent="0.45">
      <c r="A13" s="276"/>
      <c r="B13" s="277"/>
      <c r="C13" s="226" t="s">
        <v>191</v>
      </c>
      <c r="D13" s="227"/>
      <c r="E13" s="227"/>
      <c r="F13" s="227"/>
      <c r="G13" s="227"/>
      <c r="H13" s="227"/>
      <c r="I13" s="227"/>
      <c r="J13" s="227"/>
      <c r="K13" s="227"/>
      <c r="L13" s="227"/>
      <c r="M13" s="228"/>
      <c r="O13" s="130"/>
      <c r="P13" s="131"/>
      <c r="Q13" s="138"/>
      <c r="R13" s="141"/>
      <c r="S13" s="145"/>
      <c r="T13" s="146"/>
      <c r="U13" s="134"/>
    </row>
    <row r="14" spans="1:94" ht="31.5" customHeight="1" thickBot="1" x14ac:dyDescent="0.45">
      <c r="A14" s="282" t="s">
        <v>0</v>
      </c>
      <c r="B14" s="283"/>
      <c r="C14" s="237"/>
      <c r="D14" s="238"/>
      <c r="E14" s="238"/>
      <c r="F14" s="238"/>
      <c r="G14" s="238"/>
      <c r="H14" s="238"/>
      <c r="I14" s="238"/>
      <c r="J14" s="238"/>
      <c r="K14" s="238"/>
      <c r="L14" s="238"/>
      <c r="M14" s="239"/>
      <c r="O14" s="130"/>
      <c r="P14" s="131"/>
      <c r="Q14" s="138"/>
      <c r="R14" s="141"/>
      <c r="S14" s="145"/>
      <c r="T14" s="146"/>
      <c r="U14" s="134"/>
    </row>
    <row r="15" spans="1:94" ht="31.5" customHeight="1" thickBot="1" x14ac:dyDescent="0.45">
      <c r="A15" s="282" t="s">
        <v>279</v>
      </c>
      <c r="B15" s="283"/>
      <c r="C15" s="237"/>
      <c r="D15" s="238"/>
      <c r="E15" s="238"/>
      <c r="F15" s="238"/>
      <c r="G15" s="238"/>
      <c r="H15" s="238"/>
      <c r="I15" s="238"/>
      <c r="J15" s="238"/>
      <c r="K15" s="238"/>
      <c r="L15" s="238"/>
      <c r="M15" s="239"/>
      <c r="O15" s="130"/>
      <c r="P15" s="131"/>
      <c r="Q15" s="138"/>
      <c r="R15" s="141"/>
      <c r="S15" s="145"/>
      <c r="T15" s="146"/>
      <c r="U15" s="134"/>
      <c r="CH15" s="209"/>
    </row>
    <row r="16" spans="1:94" ht="36.75" customHeight="1" x14ac:dyDescent="0.4">
      <c r="A16" s="313" t="s">
        <v>293</v>
      </c>
      <c r="B16" s="275"/>
      <c r="C16" s="268" t="s">
        <v>1</v>
      </c>
      <c r="D16" s="101" t="s">
        <v>182</v>
      </c>
      <c r="E16" s="101" t="s">
        <v>183</v>
      </c>
      <c r="F16" s="101" t="s">
        <v>184</v>
      </c>
      <c r="G16" s="284" t="s">
        <v>131</v>
      </c>
      <c r="H16" s="199" t="s">
        <v>124</v>
      </c>
      <c r="I16" s="225"/>
      <c r="J16" s="225"/>
      <c r="K16" s="225"/>
      <c r="L16" s="225"/>
      <c r="M16" s="205" t="s">
        <v>123</v>
      </c>
      <c r="O16" s="130" t="s">
        <v>185</v>
      </c>
      <c r="P16" s="131">
        <v>0</v>
      </c>
      <c r="Q16" s="138"/>
      <c r="R16" s="141" t="str">
        <f>IF(P16=1,"直営",IF(P16=2,"委託",IF(P16=3,"その他","無回答")))</f>
        <v>無回答</v>
      </c>
      <c r="S16" s="145" t="s">
        <v>120</v>
      </c>
      <c r="T16" s="146" t="s">
        <v>121</v>
      </c>
      <c r="U16" s="134" t="s">
        <v>226</v>
      </c>
    </row>
    <row r="17" spans="1:21" ht="21.75" customHeight="1" thickBot="1" x14ac:dyDescent="0.45">
      <c r="A17" s="313"/>
      <c r="B17" s="275"/>
      <c r="C17" s="268"/>
      <c r="D17" s="169" t="s">
        <v>281</v>
      </c>
      <c r="E17" s="286" t="s">
        <v>282</v>
      </c>
      <c r="F17" s="287"/>
      <c r="G17" s="285"/>
      <c r="H17" s="222" t="s">
        <v>292</v>
      </c>
      <c r="I17" s="223"/>
      <c r="J17" s="223"/>
      <c r="K17" s="223"/>
      <c r="L17" s="223"/>
      <c r="M17" s="224"/>
      <c r="O17" s="130"/>
      <c r="P17" s="131"/>
      <c r="Q17" s="138"/>
      <c r="R17" s="141"/>
      <c r="S17" s="145"/>
      <c r="T17" s="146"/>
      <c r="U17" s="134"/>
    </row>
    <row r="18" spans="1:21" ht="27" customHeight="1" x14ac:dyDescent="0.4">
      <c r="A18" s="313"/>
      <c r="B18" s="275"/>
      <c r="C18" s="267" t="s">
        <v>2</v>
      </c>
      <c r="D18" s="310" t="s">
        <v>206</v>
      </c>
      <c r="E18" s="311"/>
      <c r="F18" s="312"/>
      <c r="G18" s="288" t="s">
        <v>132</v>
      </c>
      <c r="H18" s="293"/>
      <c r="I18" s="294"/>
      <c r="J18" s="294"/>
      <c r="K18" s="294"/>
      <c r="L18" s="240" t="s">
        <v>63</v>
      </c>
      <c r="M18" s="241"/>
      <c r="O18" s="130" t="s">
        <v>186</v>
      </c>
      <c r="P18" s="131">
        <v>0</v>
      </c>
      <c r="Q18" s="138"/>
      <c r="R18" s="141" t="str">
        <f>IF(P18=1,"病児実施",IF(P18=2,"基本で実施",IF(P18=3,"実施なし","無回答")))</f>
        <v>無回答</v>
      </c>
      <c r="S18" s="145" t="s">
        <v>228</v>
      </c>
      <c r="T18" s="146" t="s">
        <v>227</v>
      </c>
      <c r="U18" s="134" t="s">
        <v>229</v>
      </c>
    </row>
    <row r="19" spans="1:21" ht="27" customHeight="1" x14ac:dyDescent="0.4">
      <c r="A19" s="313"/>
      <c r="B19" s="275"/>
      <c r="C19" s="268"/>
      <c r="D19" s="307" t="s">
        <v>207</v>
      </c>
      <c r="E19" s="308"/>
      <c r="F19" s="309"/>
      <c r="G19" s="289"/>
      <c r="H19" s="295"/>
      <c r="I19" s="296"/>
      <c r="J19" s="296"/>
      <c r="K19" s="296"/>
      <c r="L19" s="242"/>
      <c r="M19" s="243"/>
      <c r="O19" s="130"/>
      <c r="P19" s="131"/>
      <c r="Q19" s="138"/>
      <c r="R19" s="141"/>
      <c r="S19" s="145"/>
      <c r="T19" s="146"/>
      <c r="U19" s="134"/>
    </row>
    <row r="20" spans="1:21" s="102" customFormat="1" ht="27" customHeight="1" thickBot="1" x14ac:dyDescent="0.45">
      <c r="A20" s="313"/>
      <c r="B20" s="275"/>
      <c r="C20" s="268"/>
      <c r="D20" s="304" t="s">
        <v>208</v>
      </c>
      <c r="E20" s="305"/>
      <c r="F20" s="306"/>
      <c r="G20" s="290"/>
      <c r="H20" s="315" t="s">
        <v>273</v>
      </c>
      <c r="I20" s="259"/>
      <c r="J20" s="259"/>
      <c r="K20" s="259"/>
      <c r="L20" s="259"/>
      <c r="M20" s="260"/>
      <c r="O20" s="132"/>
      <c r="P20" s="133"/>
      <c r="Q20" s="139"/>
      <c r="R20" s="142"/>
      <c r="S20" s="145"/>
      <c r="T20" s="146"/>
      <c r="U20" s="134"/>
    </row>
    <row r="21" spans="1:21" ht="24" customHeight="1" x14ac:dyDescent="0.4">
      <c r="A21" s="313"/>
      <c r="B21" s="275"/>
      <c r="C21" s="267" t="s">
        <v>280</v>
      </c>
      <c r="D21" s="261" t="s">
        <v>209</v>
      </c>
      <c r="E21" s="262"/>
      <c r="F21" s="263"/>
      <c r="G21" s="288" t="s">
        <v>3</v>
      </c>
      <c r="H21" s="297"/>
      <c r="I21" s="298"/>
      <c r="J21" s="298"/>
      <c r="K21" s="298"/>
      <c r="L21" s="240" t="s">
        <v>64</v>
      </c>
      <c r="M21" s="241"/>
      <c r="O21" s="130" t="s">
        <v>187</v>
      </c>
      <c r="P21" s="131">
        <v>0</v>
      </c>
      <c r="Q21" s="138"/>
      <c r="R21" s="141" t="str">
        <f>IF(P21=1,"○",IF(P21=2,"×","無回答"))</f>
        <v>無回答</v>
      </c>
      <c r="S21" s="145" t="s">
        <v>230</v>
      </c>
      <c r="T21" s="146" t="s">
        <v>231</v>
      </c>
      <c r="U21" s="134"/>
    </row>
    <row r="22" spans="1:21" s="102" customFormat="1" ht="22.5" customHeight="1" thickBot="1" x14ac:dyDescent="0.45">
      <c r="A22" s="313"/>
      <c r="B22" s="275"/>
      <c r="C22" s="316"/>
      <c r="D22" s="264"/>
      <c r="E22" s="265"/>
      <c r="F22" s="266"/>
      <c r="G22" s="290"/>
      <c r="H22" s="315" t="s">
        <v>271</v>
      </c>
      <c r="I22" s="259"/>
      <c r="J22" s="259"/>
      <c r="K22" s="259"/>
      <c r="L22" s="259"/>
      <c r="M22" s="260"/>
      <c r="O22" s="132"/>
      <c r="P22" s="133"/>
      <c r="Q22" s="139"/>
      <c r="R22" s="142"/>
      <c r="S22" s="145"/>
      <c r="T22" s="146"/>
      <c r="U22" s="134"/>
    </row>
    <row r="23" spans="1:21" ht="24" customHeight="1" x14ac:dyDescent="0.4">
      <c r="A23" s="313"/>
      <c r="B23" s="275"/>
      <c r="C23" s="267" t="s">
        <v>4</v>
      </c>
      <c r="D23" s="261" t="s">
        <v>209</v>
      </c>
      <c r="E23" s="262"/>
      <c r="F23" s="263"/>
      <c r="G23" s="291" t="s">
        <v>66</v>
      </c>
      <c r="H23" s="299"/>
      <c r="I23" s="298"/>
      <c r="J23" s="298"/>
      <c r="K23" s="298"/>
      <c r="L23" s="240" t="s">
        <v>65</v>
      </c>
      <c r="M23" s="241"/>
      <c r="O23" s="130" t="s">
        <v>188</v>
      </c>
      <c r="P23" s="131">
        <v>0</v>
      </c>
      <c r="Q23" s="138"/>
      <c r="R23" s="141" t="str">
        <f>IF(P23=1,"○",IF(P23=2,"×","無回答"))</f>
        <v>無回答</v>
      </c>
      <c r="S23" s="145" t="s">
        <v>230</v>
      </c>
      <c r="T23" s="146" t="s">
        <v>231</v>
      </c>
      <c r="U23" s="134"/>
    </row>
    <row r="24" spans="1:21" s="102" customFormat="1" ht="22.5" customHeight="1" thickBot="1" x14ac:dyDescent="0.45">
      <c r="A24" s="314"/>
      <c r="B24" s="277"/>
      <c r="C24" s="316"/>
      <c r="D24" s="264"/>
      <c r="E24" s="265"/>
      <c r="F24" s="266"/>
      <c r="G24" s="292"/>
      <c r="H24" s="258" t="s">
        <v>272</v>
      </c>
      <c r="I24" s="259"/>
      <c r="J24" s="259"/>
      <c r="K24" s="259"/>
      <c r="L24" s="259"/>
      <c r="M24" s="260"/>
      <c r="O24" s="132"/>
      <c r="P24" s="133"/>
      <c r="Q24" s="139"/>
      <c r="R24" s="142"/>
      <c r="S24" s="145"/>
      <c r="T24" s="146"/>
      <c r="U24" s="134"/>
    </row>
    <row r="25" spans="1:21" ht="28.5" customHeight="1" x14ac:dyDescent="0.4">
      <c r="A25" s="253" t="s">
        <v>258</v>
      </c>
      <c r="B25" s="254"/>
      <c r="C25" s="254"/>
      <c r="D25" s="254"/>
      <c r="E25" s="254"/>
      <c r="F25" s="254"/>
      <c r="G25" s="254"/>
      <c r="H25" s="254"/>
      <c r="I25" s="254"/>
      <c r="J25" s="254"/>
      <c r="K25" s="254"/>
      <c r="L25" s="254"/>
      <c r="M25" s="255"/>
      <c r="O25" s="130"/>
      <c r="P25" s="131"/>
      <c r="Q25" s="138"/>
      <c r="R25" s="141"/>
      <c r="S25" s="145"/>
      <c r="T25" s="146"/>
      <c r="U25" s="134"/>
    </row>
    <row r="26" spans="1:21" ht="18.75" customHeight="1" x14ac:dyDescent="0.4">
      <c r="A26" s="247" t="s">
        <v>212</v>
      </c>
      <c r="B26" s="248"/>
      <c r="C26" s="248"/>
      <c r="D26" s="248"/>
      <c r="E26" s="248"/>
      <c r="F26" s="248"/>
      <c r="G26" s="248"/>
      <c r="H26" s="248"/>
      <c r="I26" s="248"/>
      <c r="J26" s="248"/>
      <c r="K26" s="248"/>
      <c r="L26" s="248"/>
      <c r="M26" s="249"/>
      <c r="O26" s="130"/>
      <c r="P26" s="131"/>
      <c r="Q26" s="138"/>
      <c r="R26" s="141"/>
      <c r="S26" s="145"/>
      <c r="T26" s="146"/>
      <c r="U26" s="134"/>
    </row>
    <row r="27" spans="1:21" ht="18.75" customHeight="1" thickBot="1" x14ac:dyDescent="0.45">
      <c r="A27" s="250" t="s">
        <v>5</v>
      </c>
      <c r="B27" s="251"/>
      <c r="C27" s="251"/>
      <c r="D27" s="251"/>
      <c r="E27" s="251"/>
      <c r="F27" s="251"/>
      <c r="G27" s="251"/>
      <c r="H27" s="251"/>
      <c r="I27" s="251"/>
      <c r="J27" s="251"/>
      <c r="K27" s="251"/>
      <c r="L27" s="251"/>
      <c r="M27" s="252"/>
      <c r="O27" s="130"/>
      <c r="P27" s="131"/>
      <c r="Q27" s="138"/>
      <c r="R27" s="141"/>
      <c r="S27" s="145"/>
      <c r="T27" s="146"/>
      <c r="U27" s="134"/>
    </row>
    <row r="28" spans="1:21" ht="60" customHeight="1" thickBot="1" x14ac:dyDescent="0.45">
      <c r="A28" s="256" t="s">
        <v>197</v>
      </c>
      <c r="B28" s="257"/>
      <c r="C28" s="245" t="s">
        <v>195</v>
      </c>
      <c r="D28" s="245"/>
      <c r="E28" s="245"/>
      <c r="F28" s="245"/>
      <c r="G28" s="244" t="s">
        <v>196</v>
      </c>
      <c r="H28" s="245"/>
      <c r="I28" s="245"/>
      <c r="J28" s="245"/>
      <c r="K28" s="245"/>
      <c r="L28" s="245"/>
      <c r="M28" s="246"/>
      <c r="O28" s="130" t="s">
        <v>189</v>
      </c>
      <c r="P28" s="131">
        <v>0</v>
      </c>
      <c r="Q28" s="138"/>
      <c r="R28" s="141" t="str">
        <f>IF(P28=1,"大阪会場",IF(P28=2,"東京会場","無回答"))</f>
        <v>無回答</v>
      </c>
      <c r="S28" s="145" t="s">
        <v>232</v>
      </c>
      <c r="T28" s="146" t="s">
        <v>233</v>
      </c>
      <c r="U28" s="134"/>
    </row>
    <row r="29" spans="1:21" ht="18.75" customHeight="1" x14ac:dyDescent="0.4">
      <c r="A29" s="272" t="s">
        <v>133</v>
      </c>
      <c r="B29" s="273"/>
      <c r="C29" s="359" t="s">
        <v>6</v>
      </c>
      <c r="D29" s="360"/>
      <c r="E29" s="360"/>
      <c r="F29" s="360"/>
      <c r="G29" s="360"/>
      <c r="H29" s="363" t="s">
        <v>264</v>
      </c>
      <c r="I29" s="360"/>
      <c r="J29" s="360"/>
      <c r="K29" s="360"/>
      <c r="L29" s="360"/>
      <c r="M29" s="364"/>
      <c r="O29" s="130" t="s">
        <v>224</v>
      </c>
      <c r="P29" s="136">
        <f>A30</f>
        <v>0</v>
      </c>
      <c r="Q29" s="140"/>
      <c r="R29" s="143"/>
      <c r="S29" s="145"/>
      <c r="T29" s="146"/>
      <c r="U29" s="134"/>
    </row>
    <row r="30" spans="1:21" ht="27.75" customHeight="1" thickBot="1" x14ac:dyDescent="0.45">
      <c r="A30" s="127">
        <f>COUNTA(D31,D34)</f>
        <v>0</v>
      </c>
      <c r="B30" s="109" t="s">
        <v>134</v>
      </c>
      <c r="C30" s="361"/>
      <c r="D30" s="362"/>
      <c r="E30" s="362"/>
      <c r="F30" s="362"/>
      <c r="G30" s="362"/>
      <c r="H30" s="365"/>
      <c r="I30" s="362"/>
      <c r="J30" s="362"/>
      <c r="K30" s="362"/>
      <c r="L30" s="362"/>
      <c r="M30" s="366"/>
      <c r="O30" s="119"/>
      <c r="P30" s="131"/>
      <c r="R30" s="144"/>
      <c r="S30" s="145"/>
      <c r="T30" s="146"/>
      <c r="U30" s="134"/>
    </row>
    <row r="31" spans="1:21" ht="45.75" customHeight="1" x14ac:dyDescent="0.4">
      <c r="A31" s="300" t="s">
        <v>270</v>
      </c>
      <c r="B31" s="301"/>
      <c r="C31" s="335">
        <v>1</v>
      </c>
      <c r="D31" s="342"/>
      <c r="E31" s="343"/>
      <c r="F31" s="343"/>
      <c r="G31" s="344"/>
      <c r="H31" s="101" t="s">
        <v>194</v>
      </c>
      <c r="M31" s="111"/>
      <c r="O31" s="119" t="s">
        <v>190</v>
      </c>
      <c r="P31" s="131">
        <v>0</v>
      </c>
      <c r="R31" s="141" t="str">
        <f>IF(P31=1,"アドバイザー",IF(P31=2,"自治体職員",IF(P31=3,"その他","無回答")))</f>
        <v>無回答</v>
      </c>
      <c r="S31" s="145" t="s">
        <v>135</v>
      </c>
      <c r="T31" s="146" t="s">
        <v>234</v>
      </c>
      <c r="U31" s="134" t="s">
        <v>226</v>
      </c>
    </row>
    <row r="32" spans="1:21" ht="25.5" customHeight="1" x14ac:dyDescent="0.4">
      <c r="A32" s="302"/>
      <c r="B32" s="303"/>
      <c r="C32" s="335"/>
      <c r="D32" s="345"/>
      <c r="E32" s="346"/>
      <c r="F32" s="346"/>
      <c r="G32" s="347"/>
      <c r="H32" s="162" t="s">
        <v>253</v>
      </c>
      <c r="I32" s="354"/>
      <c r="J32" s="354"/>
      <c r="K32" s="354"/>
      <c r="L32" s="354"/>
      <c r="M32" s="355"/>
      <c r="O32" s="119"/>
      <c r="P32" s="131"/>
      <c r="R32" s="144"/>
      <c r="S32" s="145"/>
      <c r="T32" s="146"/>
      <c r="U32" s="134"/>
    </row>
    <row r="33" spans="1:76" ht="25.5" customHeight="1" x14ac:dyDescent="0.4">
      <c r="A33" s="302"/>
      <c r="B33" s="303"/>
      <c r="C33" s="336"/>
      <c r="D33" s="348"/>
      <c r="E33" s="349"/>
      <c r="F33" s="349"/>
      <c r="G33" s="350"/>
      <c r="H33" s="163" t="s">
        <v>154</v>
      </c>
      <c r="I33" s="296"/>
      <c r="J33" s="296"/>
      <c r="K33" s="296"/>
      <c r="L33" s="296"/>
      <c r="M33" s="105" t="s">
        <v>125</v>
      </c>
      <c r="O33" s="119"/>
      <c r="P33" s="131"/>
      <c r="R33" s="144"/>
      <c r="S33" s="145"/>
      <c r="T33" s="146"/>
      <c r="U33" s="134"/>
    </row>
    <row r="34" spans="1:76" ht="41.25" customHeight="1" thickBot="1" x14ac:dyDescent="0.45">
      <c r="A34" s="302"/>
      <c r="B34" s="303"/>
      <c r="C34" s="337">
        <v>2</v>
      </c>
      <c r="D34" s="342"/>
      <c r="E34" s="343"/>
      <c r="F34" s="343"/>
      <c r="G34" s="344"/>
      <c r="H34" s="101" t="s">
        <v>194</v>
      </c>
      <c r="M34" s="111"/>
      <c r="O34" s="108" t="s">
        <v>190</v>
      </c>
      <c r="P34" s="157">
        <v>0</v>
      </c>
      <c r="R34" s="141" t="str">
        <f>IF(P34=1,"アドバイザー",IF(P34=2,"自治体職員",IF(P34=3,"その他","無回答")))</f>
        <v>無回答</v>
      </c>
      <c r="S34" s="145" t="s">
        <v>135</v>
      </c>
      <c r="T34" s="146" t="s">
        <v>234</v>
      </c>
      <c r="U34" s="134" t="s">
        <v>226</v>
      </c>
    </row>
    <row r="35" spans="1:76" ht="25.5" customHeight="1" x14ac:dyDescent="0.4">
      <c r="A35" s="302"/>
      <c r="B35" s="303"/>
      <c r="C35" s="337"/>
      <c r="D35" s="345"/>
      <c r="E35" s="346"/>
      <c r="F35" s="346"/>
      <c r="G35" s="347"/>
      <c r="H35" s="164" t="s">
        <v>253</v>
      </c>
      <c r="I35" s="354"/>
      <c r="J35" s="354"/>
      <c r="K35" s="354"/>
      <c r="L35" s="354"/>
      <c r="M35" s="355"/>
      <c r="S35" s="134"/>
      <c r="T35" s="134"/>
      <c r="U35" s="134"/>
    </row>
    <row r="36" spans="1:76" ht="25.5" customHeight="1" thickBot="1" x14ac:dyDescent="0.45">
      <c r="A36" s="302"/>
      <c r="B36" s="303"/>
      <c r="C36" s="338"/>
      <c r="D36" s="351"/>
      <c r="E36" s="352"/>
      <c r="F36" s="352"/>
      <c r="G36" s="353"/>
      <c r="H36" s="112" t="s">
        <v>154</v>
      </c>
      <c r="I36" s="367"/>
      <c r="J36" s="367"/>
      <c r="K36" s="367"/>
      <c r="L36" s="367"/>
      <c r="M36" s="113" t="s">
        <v>125</v>
      </c>
    </row>
    <row r="37" spans="1:76" ht="21.75" customHeight="1" thickBot="1" x14ac:dyDescent="0.45">
      <c r="A37" s="339" t="s">
        <v>68</v>
      </c>
      <c r="B37" s="340"/>
      <c r="C37" s="340"/>
      <c r="D37" s="340"/>
      <c r="E37" s="340"/>
      <c r="F37" s="340"/>
      <c r="G37" s="340"/>
      <c r="H37" s="340"/>
      <c r="I37" s="340"/>
      <c r="J37" s="340"/>
      <c r="K37" s="340"/>
      <c r="L37" s="340"/>
      <c r="M37" s="341"/>
    </row>
    <row r="38" spans="1:76" ht="51" customHeight="1" thickBot="1" x14ac:dyDescent="0.45">
      <c r="A38" s="282" t="s">
        <v>7</v>
      </c>
      <c r="B38" s="283"/>
      <c r="C38" s="356"/>
      <c r="D38" s="357"/>
      <c r="E38" s="357"/>
      <c r="F38" s="357"/>
      <c r="G38" s="357"/>
      <c r="H38" s="357"/>
      <c r="I38" s="357"/>
      <c r="J38" s="357"/>
      <c r="K38" s="357"/>
      <c r="L38" s="357"/>
      <c r="M38" s="358"/>
    </row>
    <row r="39" spans="1:76" ht="15" customHeight="1" x14ac:dyDescent="0.4">
      <c r="A39" s="203"/>
      <c r="B39" s="106"/>
      <c r="C39" s="98"/>
      <c r="D39" s="204" t="s">
        <v>210</v>
      </c>
      <c r="E39" s="98"/>
      <c r="F39" s="98"/>
      <c r="G39" s="98"/>
      <c r="H39" s="98"/>
      <c r="I39" s="98"/>
      <c r="J39" s="98"/>
      <c r="K39" s="98"/>
      <c r="L39" s="98"/>
      <c r="M39" s="98"/>
    </row>
    <row r="40" spans="1:76" ht="15" customHeight="1" x14ac:dyDescent="0.4">
      <c r="A40" s="203"/>
      <c r="B40" s="106"/>
      <c r="C40" s="98"/>
      <c r="D40" s="204" t="s">
        <v>163</v>
      </c>
      <c r="E40" s="98"/>
      <c r="F40" s="98"/>
      <c r="G40" s="98"/>
      <c r="H40" s="98"/>
      <c r="I40" s="98"/>
      <c r="J40" s="98"/>
      <c r="K40" s="98"/>
      <c r="L40" s="98"/>
      <c r="M40" s="98"/>
    </row>
    <row r="41" spans="1:76" ht="15" customHeight="1" x14ac:dyDescent="0.4">
      <c r="A41" s="203"/>
      <c r="B41" s="106"/>
      <c r="C41" s="98"/>
      <c r="D41" s="204" t="s">
        <v>164</v>
      </c>
      <c r="E41" s="98"/>
      <c r="F41" s="98"/>
      <c r="G41" s="98"/>
      <c r="H41" s="98"/>
      <c r="I41" s="98"/>
      <c r="J41" s="98"/>
      <c r="K41" s="98"/>
      <c r="L41" s="98"/>
      <c r="M41" s="98"/>
    </row>
    <row r="45" spans="1:76" x14ac:dyDescent="0.4">
      <c r="A45" s="138"/>
    </row>
    <row r="47" spans="1:76" ht="14.25" thickBot="1" x14ac:dyDescent="0.45"/>
    <row r="48" spans="1:76" ht="27" customHeight="1" thickBot="1" x14ac:dyDescent="0.45">
      <c r="A48" s="212" t="s">
        <v>285</v>
      </c>
      <c r="AI48" s="234" t="s">
        <v>245</v>
      </c>
      <c r="AJ48" s="235"/>
      <c r="AK48" s="235"/>
      <c r="AL48" s="235"/>
      <c r="AM48" s="235"/>
      <c r="AN48" s="236"/>
      <c r="AO48" s="234" t="s">
        <v>246</v>
      </c>
      <c r="AP48" s="235"/>
      <c r="AQ48" s="235"/>
      <c r="AR48" s="235"/>
      <c r="AS48" s="235"/>
      <c r="AT48" s="236"/>
      <c r="AU48" s="234" t="s">
        <v>247</v>
      </c>
      <c r="AV48" s="235"/>
      <c r="AW48" s="235"/>
      <c r="AX48" s="235"/>
      <c r="AY48" s="235"/>
      <c r="AZ48" s="236"/>
      <c r="BA48" s="234" t="s">
        <v>248</v>
      </c>
      <c r="BB48" s="235"/>
      <c r="BC48" s="235"/>
      <c r="BD48" s="235"/>
      <c r="BE48" s="235"/>
      <c r="BF48" s="236"/>
      <c r="BG48" s="234" t="s">
        <v>254</v>
      </c>
      <c r="BH48" s="235"/>
      <c r="BI48" s="235"/>
      <c r="BJ48" s="235"/>
      <c r="BK48" s="235"/>
      <c r="BL48" s="236"/>
      <c r="BM48" s="234" t="s">
        <v>255</v>
      </c>
      <c r="BN48" s="235"/>
      <c r="BO48" s="235"/>
      <c r="BP48" s="235"/>
      <c r="BQ48" s="235"/>
      <c r="BR48" s="236"/>
      <c r="BS48" s="234" t="s">
        <v>251</v>
      </c>
      <c r="BT48" s="235"/>
      <c r="BU48" s="235"/>
      <c r="BV48" s="235"/>
      <c r="BW48" s="235"/>
      <c r="BX48" s="236"/>
    </row>
    <row r="49" spans="1:81" s="187" customFormat="1" ht="69.599999999999994" customHeight="1" x14ac:dyDescent="0.4">
      <c r="A49" s="175"/>
      <c r="B49" s="175"/>
      <c r="C49" s="176"/>
      <c r="D49" s="175"/>
      <c r="E49" s="176" t="s">
        <v>198</v>
      </c>
      <c r="F49" s="82" t="s">
        <v>8</v>
      </c>
      <c r="G49" s="175" t="s">
        <v>9</v>
      </c>
      <c r="H49" s="175" t="s">
        <v>10</v>
      </c>
      <c r="I49" s="82" t="s">
        <v>199</v>
      </c>
      <c r="J49" s="82" t="s">
        <v>12</v>
      </c>
      <c r="K49" s="177" t="s">
        <v>200</v>
      </c>
      <c r="L49" s="177" t="s">
        <v>14</v>
      </c>
      <c r="M49" s="82" t="s">
        <v>201</v>
      </c>
      <c r="N49" s="178" t="s">
        <v>202</v>
      </c>
      <c r="O49" s="179" t="s">
        <v>20</v>
      </c>
      <c r="P49" s="179" t="s">
        <v>238</v>
      </c>
      <c r="Q49" s="178" t="s">
        <v>18</v>
      </c>
      <c r="R49" s="82" t="s">
        <v>15</v>
      </c>
      <c r="S49" s="82" t="s">
        <v>200</v>
      </c>
      <c r="T49" s="180" t="s">
        <v>239</v>
      </c>
      <c r="U49" s="82" t="s">
        <v>252</v>
      </c>
      <c r="V49" s="181" t="s">
        <v>22</v>
      </c>
      <c r="W49" s="181" t="s">
        <v>238</v>
      </c>
      <c r="X49" s="182" t="s">
        <v>23</v>
      </c>
      <c r="Y49" s="182" t="s">
        <v>24</v>
      </c>
      <c r="Z49" s="182" t="s">
        <v>25</v>
      </c>
      <c r="AA49" s="182" t="s">
        <v>26</v>
      </c>
      <c r="AB49" s="183" t="s">
        <v>27</v>
      </c>
      <c r="AC49" s="183" t="s">
        <v>28</v>
      </c>
      <c r="AD49" s="183" t="s">
        <v>29</v>
      </c>
      <c r="AE49" s="82" t="s">
        <v>203</v>
      </c>
      <c r="AF49" s="211" t="s">
        <v>204</v>
      </c>
      <c r="AG49" s="82" t="s">
        <v>205</v>
      </c>
      <c r="AH49" s="82" t="s">
        <v>240</v>
      </c>
      <c r="AI49" s="184" t="s">
        <v>244</v>
      </c>
      <c r="AJ49" s="185" t="s">
        <v>216</v>
      </c>
      <c r="AK49" s="185" t="s">
        <v>217</v>
      </c>
      <c r="AL49" s="185" t="s">
        <v>218</v>
      </c>
      <c r="AM49" s="185" t="s">
        <v>219</v>
      </c>
      <c r="AN49" s="186" t="s">
        <v>220</v>
      </c>
      <c r="AO49" s="184" t="s">
        <v>244</v>
      </c>
      <c r="AP49" s="185" t="s">
        <v>216</v>
      </c>
      <c r="AQ49" s="185" t="s">
        <v>217</v>
      </c>
      <c r="AR49" s="185" t="s">
        <v>218</v>
      </c>
      <c r="AS49" s="185" t="s">
        <v>219</v>
      </c>
      <c r="AT49" s="186" t="s">
        <v>220</v>
      </c>
      <c r="AU49" s="184" t="s">
        <v>244</v>
      </c>
      <c r="AV49" s="185" t="s">
        <v>216</v>
      </c>
      <c r="AW49" s="185" t="s">
        <v>217</v>
      </c>
      <c r="AX49" s="185" t="s">
        <v>218</v>
      </c>
      <c r="AY49" s="185" t="s">
        <v>219</v>
      </c>
      <c r="AZ49" s="186" t="s">
        <v>220</v>
      </c>
      <c r="BA49" s="184" t="s">
        <v>244</v>
      </c>
      <c r="BB49" s="185" t="s">
        <v>216</v>
      </c>
      <c r="BC49" s="185" t="s">
        <v>217</v>
      </c>
      <c r="BD49" s="185" t="s">
        <v>218</v>
      </c>
      <c r="BE49" s="185" t="s">
        <v>219</v>
      </c>
      <c r="BF49" s="186" t="s">
        <v>220</v>
      </c>
      <c r="BG49" s="184" t="s">
        <v>244</v>
      </c>
      <c r="BH49" s="185" t="s">
        <v>216</v>
      </c>
      <c r="BI49" s="185" t="s">
        <v>217</v>
      </c>
      <c r="BJ49" s="185" t="s">
        <v>218</v>
      </c>
      <c r="BK49" s="185" t="s">
        <v>219</v>
      </c>
      <c r="BL49" s="186" t="s">
        <v>220</v>
      </c>
      <c r="BM49" s="184" t="s">
        <v>244</v>
      </c>
      <c r="BN49" s="185" t="s">
        <v>216</v>
      </c>
      <c r="BO49" s="185" t="s">
        <v>217</v>
      </c>
      <c r="BP49" s="185" t="s">
        <v>218</v>
      </c>
      <c r="BQ49" s="185" t="s">
        <v>219</v>
      </c>
      <c r="BR49" s="186" t="s">
        <v>220</v>
      </c>
      <c r="BS49" s="184" t="s">
        <v>244</v>
      </c>
      <c r="BT49" s="185" t="s">
        <v>216</v>
      </c>
      <c r="BU49" s="185" t="s">
        <v>217</v>
      </c>
      <c r="BV49" s="185" t="s">
        <v>218</v>
      </c>
      <c r="BW49" s="185" t="s">
        <v>219</v>
      </c>
      <c r="BX49" s="186" t="s">
        <v>220</v>
      </c>
      <c r="BY49" s="82" t="s">
        <v>241</v>
      </c>
      <c r="BZ49" s="82" t="s">
        <v>242</v>
      </c>
      <c r="CA49" s="210" t="s">
        <v>243</v>
      </c>
      <c r="CB49" s="175" t="s">
        <v>283</v>
      </c>
      <c r="CC49" s="175" t="s">
        <v>284</v>
      </c>
    </row>
    <row r="50" spans="1:81" ht="48" customHeight="1" x14ac:dyDescent="0.4">
      <c r="A50" s="213"/>
      <c r="B50" s="213"/>
      <c r="C50" s="213"/>
      <c r="D50" s="213"/>
      <c r="E50" s="213"/>
      <c r="F50" s="213"/>
      <c r="G50" s="213">
        <f>D9</f>
        <v>0</v>
      </c>
      <c r="H50" s="213">
        <f>H9</f>
        <v>0</v>
      </c>
      <c r="I50" s="213" t="str">
        <f>R12</f>
        <v>無回答</v>
      </c>
      <c r="J50" s="213">
        <f>C11</f>
        <v>0</v>
      </c>
      <c r="K50" s="213">
        <f>$C$15</f>
        <v>0</v>
      </c>
      <c r="L50" s="213">
        <f>$C$14</f>
        <v>0</v>
      </c>
      <c r="M50" s="214">
        <f>$A$30</f>
        <v>0</v>
      </c>
      <c r="N50" s="213">
        <f>D31</f>
        <v>0</v>
      </c>
      <c r="O50" s="213" t="str">
        <f>R31</f>
        <v>無回答</v>
      </c>
      <c r="P50" s="213">
        <f>I32</f>
        <v>0</v>
      </c>
      <c r="Q50" s="213">
        <f>I33</f>
        <v>0</v>
      </c>
      <c r="R50" s="213" t="str">
        <f>$R$28</f>
        <v>無回答</v>
      </c>
      <c r="S50" s="213">
        <f>D32</f>
        <v>0</v>
      </c>
      <c r="T50" s="218">
        <f>$C$38</f>
        <v>0</v>
      </c>
      <c r="U50" s="213"/>
      <c r="V50" s="218" t="str">
        <f>$R$16</f>
        <v>無回答</v>
      </c>
      <c r="W50" s="218" t="str">
        <f>E17</f>
        <v>（　　　　　　　　　　　）</v>
      </c>
      <c r="X50" s="218" t="str">
        <f>$R$18</f>
        <v>無回答</v>
      </c>
      <c r="Y50" s="213" t="str">
        <f>$R$21</f>
        <v>無回答</v>
      </c>
      <c r="Z50" s="213" t="str">
        <f>$R$23</f>
        <v>無回答</v>
      </c>
      <c r="AA50" s="213">
        <f>$I$16</f>
        <v>0</v>
      </c>
      <c r="AB50" s="213">
        <f>$H$18</f>
        <v>0</v>
      </c>
      <c r="AC50" s="213">
        <f>$H$21</f>
        <v>0</v>
      </c>
      <c r="AD50" s="213">
        <f>$H$23</f>
        <v>0</v>
      </c>
      <c r="AE50" s="216">
        <f>アンケート!$L$7</f>
        <v>0</v>
      </c>
      <c r="AF50" s="213">
        <f>アンケート!$A$9</f>
        <v>0</v>
      </c>
      <c r="AG50" s="217">
        <f>アンケート!$L$11</f>
        <v>0</v>
      </c>
      <c r="AH50" s="213">
        <f>アンケート!$A$14</f>
        <v>0</v>
      </c>
      <c r="AI50" s="213" t="str">
        <f>アンケート!M25</f>
        <v>×</v>
      </c>
      <c r="AJ50" s="213" t="str">
        <f>アンケート!N25</f>
        <v>×</v>
      </c>
      <c r="AK50" s="213" t="str">
        <f>アンケート!O25</f>
        <v>×</v>
      </c>
      <c r="AL50" s="213" t="str">
        <f>アンケート!P25</f>
        <v>×</v>
      </c>
      <c r="AM50" s="213" t="str">
        <f>アンケート!Q25</f>
        <v>×</v>
      </c>
      <c r="AN50" s="213" t="str">
        <f>アンケート!R25</f>
        <v>×</v>
      </c>
      <c r="AO50" s="213" t="str">
        <f>アンケート!S25</f>
        <v>×</v>
      </c>
      <c r="AP50" s="213" t="str">
        <f>アンケート!T25</f>
        <v>×</v>
      </c>
      <c r="AQ50" s="213" t="str">
        <f>アンケート!U25</f>
        <v>×</v>
      </c>
      <c r="AR50" s="213" t="str">
        <f>アンケート!V25</f>
        <v>×</v>
      </c>
      <c r="AS50" s="213" t="str">
        <f>アンケート!W25</f>
        <v>×</v>
      </c>
      <c r="AT50" s="213" t="str">
        <f>アンケート!X25</f>
        <v>×</v>
      </c>
      <c r="AU50" s="213" t="str">
        <f>アンケート!Y25</f>
        <v>×</v>
      </c>
      <c r="AV50" s="213" t="str">
        <f>アンケート!Z25</f>
        <v>×</v>
      </c>
      <c r="AW50" s="213" t="str">
        <f>アンケート!AA25</f>
        <v>×</v>
      </c>
      <c r="AX50" s="213" t="str">
        <f>アンケート!AB25</f>
        <v>×</v>
      </c>
      <c r="AY50" s="213" t="str">
        <f>アンケート!AC25</f>
        <v>×</v>
      </c>
      <c r="AZ50" s="213" t="str">
        <f>アンケート!AD25</f>
        <v>×</v>
      </c>
      <c r="BA50" s="213" t="str">
        <f>アンケート!AE25</f>
        <v>×</v>
      </c>
      <c r="BB50" s="213" t="str">
        <f>アンケート!AF25</f>
        <v>×</v>
      </c>
      <c r="BC50" s="213" t="str">
        <f>アンケート!AG25</f>
        <v>×</v>
      </c>
      <c r="BD50" s="213" t="str">
        <f>アンケート!AH25</f>
        <v>×</v>
      </c>
      <c r="BE50" s="213" t="str">
        <f>アンケート!AI25</f>
        <v>×</v>
      </c>
      <c r="BF50" s="213" t="str">
        <f>アンケート!AJ25</f>
        <v>×</v>
      </c>
      <c r="BG50" s="213" t="str">
        <f>アンケート!AK25</f>
        <v>×</v>
      </c>
      <c r="BH50" s="213" t="str">
        <f>アンケート!AL25</f>
        <v>×</v>
      </c>
      <c r="BI50" s="213" t="str">
        <f>アンケート!AM25</f>
        <v>×</v>
      </c>
      <c r="BJ50" s="213" t="str">
        <f>アンケート!AN25</f>
        <v>×</v>
      </c>
      <c r="BK50" s="213" t="str">
        <f>アンケート!AO25</f>
        <v>×</v>
      </c>
      <c r="BL50" s="213" t="str">
        <f>アンケート!AP25</f>
        <v>×</v>
      </c>
      <c r="BM50" s="213" t="str">
        <f>アンケート!AQ25</f>
        <v>×</v>
      </c>
      <c r="BN50" s="213" t="str">
        <f>アンケート!AR25</f>
        <v>×</v>
      </c>
      <c r="BO50" s="213" t="str">
        <f>アンケート!AS25</f>
        <v>×</v>
      </c>
      <c r="BP50" s="213" t="str">
        <f>アンケート!AT25</f>
        <v>×</v>
      </c>
      <c r="BQ50" s="213" t="str">
        <f>アンケート!AU25</f>
        <v>×</v>
      </c>
      <c r="BR50" s="213" t="str">
        <f>アンケート!AV25</f>
        <v>×</v>
      </c>
      <c r="BS50" s="213" t="str">
        <f>アンケート!AW25</f>
        <v>×</v>
      </c>
      <c r="BT50" s="213" t="str">
        <f>アンケート!AX25</f>
        <v>×</v>
      </c>
      <c r="BU50" s="213" t="str">
        <f>アンケート!AY25</f>
        <v>×</v>
      </c>
      <c r="BV50" s="213" t="str">
        <f>アンケート!AZ25</f>
        <v>×</v>
      </c>
      <c r="BW50" s="213" t="str">
        <f>アンケート!BA25</f>
        <v>×</v>
      </c>
      <c r="BX50" s="213" t="str">
        <f>アンケート!BB25</f>
        <v>×</v>
      </c>
      <c r="BY50" s="213">
        <f>アンケート!$A$25</f>
        <v>0</v>
      </c>
      <c r="BZ50" s="213">
        <f>アンケート!$A$27</f>
        <v>0</v>
      </c>
      <c r="CA50" s="216">
        <f>アンケート!$A$29</f>
        <v>0</v>
      </c>
      <c r="CB50" s="213">
        <f>アンケート!B33</f>
        <v>0</v>
      </c>
      <c r="CC50" s="213">
        <f>アンケート!G33</f>
        <v>0</v>
      </c>
    </row>
    <row r="51" spans="1:81" ht="48" customHeight="1" x14ac:dyDescent="0.4">
      <c r="A51" s="213"/>
      <c r="B51" s="213"/>
      <c r="C51" s="213"/>
      <c r="D51" s="213"/>
      <c r="E51" s="213"/>
      <c r="F51" s="213"/>
      <c r="G51" s="213">
        <f>D9</f>
        <v>0</v>
      </c>
      <c r="H51" s="213">
        <f>H9</f>
        <v>0</v>
      </c>
      <c r="I51" s="213" t="str">
        <f>R12</f>
        <v>無回答</v>
      </c>
      <c r="J51" s="213">
        <f>C11</f>
        <v>0</v>
      </c>
      <c r="K51" s="213">
        <f>$C$15</f>
        <v>0</v>
      </c>
      <c r="L51" s="213">
        <f>$C$14</f>
        <v>0</v>
      </c>
      <c r="M51" s="214">
        <f>$A$30</f>
        <v>0</v>
      </c>
      <c r="N51" s="213">
        <f>D34</f>
        <v>0</v>
      </c>
      <c r="O51" s="213" t="str">
        <f>R34</f>
        <v>無回答</v>
      </c>
      <c r="P51" s="213">
        <f>I35</f>
        <v>0</v>
      </c>
      <c r="Q51" s="213">
        <f>I36</f>
        <v>0</v>
      </c>
      <c r="R51" s="213" t="str">
        <f>$R$28</f>
        <v>無回答</v>
      </c>
      <c r="S51" s="213">
        <f>D35</f>
        <v>0</v>
      </c>
      <c r="T51" s="218">
        <f>$C$38</f>
        <v>0</v>
      </c>
      <c r="U51" s="213"/>
      <c r="V51" s="218"/>
      <c r="W51" s="218"/>
      <c r="X51" s="218"/>
      <c r="Y51" s="213"/>
      <c r="Z51" s="213"/>
      <c r="AA51" s="213"/>
      <c r="AB51" s="213"/>
      <c r="AC51" s="213"/>
      <c r="AD51" s="213"/>
      <c r="AE51" s="216"/>
      <c r="AF51" s="213"/>
      <c r="AG51" s="217"/>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3"/>
      <c r="BR51" s="213"/>
      <c r="BS51" s="213"/>
      <c r="BT51" s="213"/>
      <c r="BU51" s="213"/>
      <c r="BV51" s="213"/>
      <c r="BW51" s="213"/>
      <c r="BX51" s="213"/>
      <c r="BY51" s="213"/>
      <c r="BZ51" s="213"/>
      <c r="CA51" s="216"/>
      <c r="CB51" s="213"/>
      <c r="CC51" s="213"/>
    </row>
  </sheetData>
  <mergeCells count="75">
    <mergeCell ref="A38:B38"/>
    <mergeCell ref="A29:B29"/>
    <mergeCell ref="C31:C33"/>
    <mergeCell ref="C34:C36"/>
    <mergeCell ref="A37:M37"/>
    <mergeCell ref="D34:G34"/>
    <mergeCell ref="D32:G33"/>
    <mergeCell ref="D35:G36"/>
    <mergeCell ref="I32:M32"/>
    <mergeCell ref="C38:M38"/>
    <mergeCell ref="C29:G30"/>
    <mergeCell ref="H29:M30"/>
    <mergeCell ref="I36:L36"/>
    <mergeCell ref="I33:L33"/>
    <mergeCell ref="D31:G31"/>
    <mergeCell ref="I35:M35"/>
    <mergeCell ref="H9:M10"/>
    <mergeCell ref="C9:C10"/>
    <mergeCell ref="G9:G10"/>
    <mergeCell ref="A9:B10"/>
    <mergeCell ref="A3:M3"/>
    <mergeCell ref="A31:B36"/>
    <mergeCell ref="D20:F20"/>
    <mergeCell ref="D21:F22"/>
    <mergeCell ref="D19:F19"/>
    <mergeCell ref="D18:F18"/>
    <mergeCell ref="A16:B24"/>
    <mergeCell ref="C23:C24"/>
    <mergeCell ref="C21:C22"/>
    <mergeCell ref="C16:C17"/>
    <mergeCell ref="G18:G20"/>
    <mergeCell ref="G23:G24"/>
    <mergeCell ref="H18:K19"/>
    <mergeCell ref="H21:K21"/>
    <mergeCell ref="H23:K23"/>
    <mergeCell ref="H20:M20"/>
    <mergeCell ref="G21:G22"/>
    <mergeCell ref="H22:M22"/>
    <mergeCell ref="BM48:BR48"/>
    <mergeCell ref="BS48:BX48"/>
    <mergeCell ref="C15:M15"/>
    <mergeCell ref="L23:M23"/>
    <mergeCell ref="L21:M21"/>
    <mergeCell ref="L18:M19"/>
    <mergeCell ref="G28:M28"/>
    <mergeCell ref="C28:F28"/>
    <mergeCell ref="A26:M26"/>
    <mergeCell ref="A27:M27"/>
    <mergeCell ref="A25:M25"/>
    <mergeCell ref="A28:B28"/>
    <mergeCell ref="H24:M24"/>
    <mergeCell ref="D23:F24"/>
    <mergeCell ref="C18:C20"/>
    <mergeCell ref="A15:B15"/>
    <mergeCell ref="AI48:AN48"/>
    <mergeCell ref="AO48:AT48"/>
    <mergeCell ref="AU48:AZ48"/>
    <mergeCell ref="BA48:BF48"/>
    <mergeCell ref="BG48:BL48"/>
    <mergeCell ref="N1:CP1"/>
    <mergeCell ref="H17:M17"/>
    <mergeCell ref="I16:L16"/>
    <mergeCell ref="C13:M13"/>
    <mergeCell ref="C12:M12"/>
    <mergeCell ref="A1:F2"/>
    <mergeCell ref="C14:M14"/>
    <mergeCell ref="C11:M11"/>
    <mergeCell ref="A11:B13"/>
    <mergeCell ref="D9:F10"/>
    <mergeCell ref="A14:B14"/>
    <mergeCell ref="G16:G17"/>
    <mergeCell ref="E17:F17"/>
    <mergeCell ref="C4:F4"/>
    <mergeCell ref="A6:M6"/>
    <mergeCell ref="A7:M7"/>
  </mergeCells>
  <phoneticPr fontId="4"/>
  <conditionalFormatting sqref="C11:M11">
    <cfRule type="cellIs" dxfId="49" priority="4" operator="equal">
      <formula>""</formula>
    </cfRule>
  </conditionalFormatting>
  <conditionalFormatting sqref="C14:M15 H18:K19 H21:K21 H23:K23">
    <cfRule type="cellIs" dxfId="48" priority="3" operator="equal">
      <formula>""</formula>
    </cfRule>
  </conditionalFormatting>
  <conditionalFormatting sqref="D9:F10">
    <cfRule type="cellIs" dxfId="47" priority="6" operator="equal">
      <formula>""</formula>
    </cfRule>
  </conditionalFormatting>
  <conditionalFormatting sqref="D31:G33 I33:L33">
    <cfRule type="cellIs" dxfId="46" priority="1" operator="equal">
      <formula>""</formula>
    </cfRule>
  </conditionalFormatting>
  <conditionalFormatting sqref="H9:M10">
    <cfRule type="cellIs" dxfId="45" priority="5" operator="equal">
      <formula>""</formula>
    </cfRule>
  </conditionalFormatting>
  <conditionalFormatting sqref="I16:L16">
    <cfRule type="cellIs" dxfId="44" priority="2" operator="equal">
      <formula>""</formula>
    </cfRule>
  </conditionalFormatting>
  <dataValidations count="6">
    <dataValidation allowBlank="1" showInputMessage="1" showErrorMessage="1" promptTitle="参加者名簿記載事項　必ずご記入ください。" prompt="_x000a_例のように○○年○○ヵ月とご記入ください。" sqref="I16:L16" xr:uid="{30829011-A3EF-4C26-A923-9699FCE5ACBC}"/>
    <dataValidation allowBlank="1" showInputMessage="1" showErrorMessage="1" promptTitle="参加案内等をお送りいたします。" prompt="必ずご記入ください。_x000a__x000a_入力すると色が消えます。" sqref="C15:M15" xr:uid="{CE58FE06-83E1-44D4-8CD4-178FBBE1A38A}"/>
    <dataValidation allowBlank="1" showInputMessage="1" showErrorMessage="1" promptTitle="参加者名簿記載事項" prompt="_x000a_必ずご記入ください。_x000a_（概数でも可）" sqref="H18:K19 H23:K23" xr:uid="{9B60E695-6FE8-41D7-842F-686BEA226A6B}"/>
    <dataValidation allowBlank="1" showInputMessage="1" showErrorMessage="1" promptTitle="参加者名簿記載事項" prompt="_x000a_必ずご記入ください。_x000a_（概数でも可）_x000a_" sqref="H21:K21" xr:uid="{BFF91683-7B95-446F-9F56-3C33CD68E7FC}"/>
    <dataValidation allowBlank="1" showInputMessage="1" showErrorMessage="1" promptTitle="該当する方に必ず印をつけてください" sqref="C12:M12" xr:uid="{4EA62F05-9F44-4256-B6E0-02F1EAA4C59A}"/>
    <dataValidation allowBlank="1" showInputMessage="1" showErrorMessage="1" promptTitle="参加者名簿記載事項" prompt="現事業の担当者になってからの経験年数をご記入ください。_x000a__x000a_1年未満の方は、「1年未満」とご記入ください。" sqref="I33:L33" xr:uid="{E437C923-775D-4B50-8884-A40645E33AE0}"/>
  </dataValidations>
  <printOptions horizontalCentered="1" verticalCentered="1"/>
  <pageMargins left="0.39370078740157483" right="0.39370078740157483" top="0.39370078740157483" bottom="0.3937007874015748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3</xdr:col>
                    <xdr:colOff>76200</xdr:colOff>
                    <xdr:row>15</xdr:row>
                    <xdr:rowOff>114300</xdr:rowOff>
                  </from>
                  <to>
                    <xdr:col>3</xdr:col>
                    <xdr:colOff>447675</xdr:colOff>
                    <xdr:row>15</xdr:row>
                    <xdr:rowOff>342900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4</xdr:col>
                    <xdr:colOff>76200</xdr:colOff>
                    <xdr:row>15</xdr:row>
                    <xdr:rowOff>104775</xdr:rowOff>
                  </from>
                  <to>
                    <xdr:col>4</xdr:col>
                    <xdr:colOff>447675</xdr:colOff>
                    <xdr:row>15</xdr:row>
                    <xdr:rowOff>333375</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5</xdr:col>
                    <xdr:colOff>95250</xdr:colOff>
                    <xdr:row>15</xdr:row>
                    <xdr:rowOff>104775</xdr:rowOff>
                  </from>
                  <to>
                    <xdr:col>5</xdr:col>
                    <xdr:colOff>485775</xdr:colOff>
                    <xdr:row>15</xdr:row>
                    <xdr:rowOff>333375</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276225</xdr:colOff>
                    <xdr:row>27</xdr:row>
                    <xdr:rowOff>238125</xdr:rowOff>
                  </from>
                  <to>
                    <xdr:col>2</xdr:col>
                    <xdr:colOff>714375</xdr:colOff>
                    <xdr:row>27</xdr:row>
                    <xdr:rowOff>504825</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6</xdr:col>
                    <xdr:colOff>476250</xdr:colOff>
                    <xdr:row>27</xdr:row>
                    <xdr:rowOff>238125</xdr:rowOff>
                  </from>
                  <to>
                    <xdr:col>7</xdr:col>
                    <xdr:colOff>114300</xdr:colOff>
                    <xdr:row>27</xdr:row>
                    <xdr:rowOff>504825</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2</xdr:col>
                    <xdr:colOff>95250</xdr:colOff>
                    <xdr:row>11</xdr:row>
                    <xdr:rowOff>19050</xdr:rowOff>
                  </from>
                  <to>
                    <xdr:col>2</xdr:col>
                    <xdr:colOff>523875</xdr:colOff>
                    <xdr:row>12</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3</xdr:col>
                    <xdr:colOff>76200</xdr:colOff>
                    <xdr:row>17</xdr:row>
                    <xdr:rowOff>66675</xdr:rowOff>
                  </from>
                  <to>
                    <xdr:col>3</xdr:col>
                    <xdr:colOff>504825</xdr:colOff>
                    <xdr:row>17</xdr:row>
                    <xdr:rowOff>276225</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3</xdr:col>
                    <xdr:colOff>85725</xdr:colOff>
                    <xdr:row>18</xdr:row>
                    <xdr:rowOff>47625</xdr:rowOff>
                  </from>
                  <to>
                    <xdr:col>3</xdr:col>
                    <xdr:colOff>504825</xdr:colOff>
                    <xdr:row>18</xdr:row>
                    <xdr:rowOff>257175</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3</xdr:col>
                    <xdr:colOff>85725</xdr:colOff>
                    <xdr:row>19</xdr:row>
                    <xdr:rowOff>28575</xdr:rowOff>
                  </from>
                  <to>
                    <xdr:col>3</xdr:col>
                    <xdr:colOff>504825</xdr:colOff>
                    <xdr:row>19</xdr:row>
                    <xdr:rowOff>238125</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3</xdr:col>
                    <xdr:colOff>161925</xdr:colOff>
                    <xdr:row>20</xdr:row>
                    <xdr:rowOff>200025</xdr:rowOff>
                  </from>
                  <to>
                    <xdr:col>3</xdr:col>
                    <xdr:colOff>581025</xdr:colOff>
                    <xdr:row>21</xdr:row>
                    <xdr:rowOff>114300</xdr:rowOff>
                  </to>
                </anchor>
              </controlPr>
            </control>
          </mc:Choice>
        </mc:AlternateContent>
        <mc:AlternateContent xmlns:mc="http://schemas.openxmlformats.org/markup-compatibility/2006">
          <mc:Choice Requires="x14">
            <control shapeId="1046" r:id="rId15" name="Option Button 22">
              <controlPr defaultSize="0" autoFill="0" autoLine="0" autoPict="0">
                <anchor moveWithCells="1">
                  <from>
                    <xdr:col>4</xdr:col>
                    <xdr:colOff>466725</xdr:colOff>
                    <xdr:row>20</xdr:row>
                    <xdr:rowOff>180975</xdr:rowOff>
                  </from>
                  <to>
                    <xdr:col>4</xdr:col>
                    <xdr:colOff>876300</xdr:colOff>
                    <xdr:row>21</xdr:row>
                    <xdr:rowOff>114300</xdr:rowOff>
                  </to>
                </anchor>
              </controlPr>
            </control>
          </mc:Choice>
        </mc:AlternateContent>
        <mc:AlternateContent xmlns:mc="http://schemas.openxmlformats.org/markup-compatibility/2006">
          <mc:Choice Requires="x14">
            <control shapeId="1047" r:id="rId16" name="Option Button 23">
              <controlPr defaultSize="0" autoFill="0" autoLine="0" autoPict="0">
                <anchor moveWithCells="1">
                  <from>
                    <xdr:col>3</xdr:col>
                    <xdr:colOff>180975</xdr:colOff>
                    <xdr:row>22</xdr:row>
                    <xdr:rowOff>171450</xdr:rowOff>
                  </from>
                  <to>
                    <xdr:col>3</xdr:col>
                    <xdr:colOff>619125</xdr:colOff>
                    <xdr:row>23</xdr:row>
                    <xdr:rowOff>114300</xdr:rowOff>
                  </to>
                </anchor>
              </controlPr>
            </control>
          </mc:Choice>
        </mc:AlternateContent>
        <mc:AlternateContent xmlns:mc="http://schemas.openxmlformats.org/markup-compatibility/2006">
          <mc:Choice Requires="x14">
            <control shapeId="1048" r:id="rId17" name="Option Button 24">
              <controlPr defaultSize="0" autoFill="0" autoLine="0" autoPict="0">
                <anchor moveWithCells="1">
                  <from>
                    <xdr:col>4</xdr:col>
                    <xdr:colOff>466725</xdr:colOff>
                    <xdr:row>22</xdr:row>
                    <xdr:rowOff>190500</xdr:rowOff>
                  </from>
                  <to>
                    <xdr:col>4</xdr:col>
                    <xdr:colOff>876300</xdr:colOff>
                    <xdr:row>23</xdr:row>
                    <xdr:rowOff>114300</xdr:rowOff>
                  </to>
                </anchor>
              </controlPr>
            </control>
          </mc:Choice>
        </mc:AlternateContent>
        <mc:AlternateContent xmlns:mc="http://schemas.openxmlformats.org/markup-compatibility/2006">
          <mc:Choice Requires="x14">
            <control shapeId="1049" r:id="rId18" name="NW会員">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1051" r:id="rId19" name="乳幼児">
              <controlPr defaultSize="0" autoFill="0" autoPict="0">
                <anchor moveWithCells="1">
                  <from>
                    <xdr:col>3</xdr:col>
                    <xdr:colOff>66675</xdr:colOff>
                    <xdr:row>20</xdr:row>
                    <xdr:rowOff>152400</xdr:rowOff>
                  </from>
                  <to>
                    <xdr:col>5</xdr:col>
                    <xdr:colOff>762000</xdr:colOff>
                    <xdr:row>21</xdr:row>
                    <xdr:rowOff>152400</xdr:rowOff>
                  </to>
                </anchor>
              </controlPr>
            </control>
          </mc:Choice>
        </mc:AlternateContent>
        <mc:AlternateContent xmlns:mc="http://schemas.openxmlformats.org/markup-compatibility/2006">
          <mc:Choice Requires="x14">
            <control shapeId="1072" r:id="rId20" name="車での送迎">
              <controlPr defaultSize="0" autoFill="0" autoPict="0">
                <anchor moveWithCells="1">
                  <from>
                    <xdr:col>3</xdr:col>
                    <xdr:colOff>85725</xdr:colOff>
                    <xdr:row>22</xdr:row>
                    <xdr:rowOff>76200</xdr:rowOff>
                  </from>
                  <to>
                    <xdr:col>5</xdr:col>
                    <xdr:colOff>781050</xdr:colOff>
                    <xdr:row>23</xdr:row>
                    <xdr:rowOff>171450</xdr:rowOff>
                  </to>
                </anchor>
              </controlPr>
            </control>
          </mc:Choice>
        </mc:AlternateContent>
        <mc:AlternateContent xmlns:mc="http://schemas.openxmlformats.org/markup-compatibility/2006">
          <mc:Choice Requires="x14">
            <control shapeId="1076" r:id="rId21" name="担当1">
              <controlPr defaultSize="0" autoFill="0" autoPict="0">
                <anchor moveWithCells="1">
                  <from>
                    <xdr:col>6</xdr:col>
                    <xdr:colOff>714375</xdr:colOff>
                    <xdr:row>30</xdr:row>
                    <xdr:rowOff>47625</xdr:rowOff>
                  </from>
                  <to>
                    <xdr:col>13</xdr:col>
                    <xdr:colOff>209550</xdr:colOff>
                    <xdr:row>31</xdr:row>
                    <xdr:rowOff>57150</xdr:rowOff>
                  </to>
                </anchor>
              </controlPr>
            </control>
          </mc:Choice>
        </mc:AlternateContent>
        <mc:AlternateContent xmlns:mc="http://schemas.openxmlformats.org/markup-compatibility/2006">
          <mc:Choice Requires="x14">
            <control shapeId="1077" r:id="rId22" name="Option Button 53">
              <controlPr defaultSize="0" autoFill="0" autoLine="0" autoPict="0">
                <anchor moveWithCells="1">
                  <from>
                    <xdr:col>6</xdr:col>
                    <xdr:colOff>809625</xdr:colOff>
                    <xdr:row>33</xdr:row>
                    <xdr:rowOff>142875</xdr:rowOff>
                  </from>
                  <to>
                    <xdr:col>7</xdr:col>
                    <xdr:colOff>333375</xdr:colOff>
                    <xdr:row>33</xdr:row>
                    <xdr:rowOff>390525</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xdr:col>
                    <xdr:colOff>209550</xdr:colOff>
                    <xdr:row>33</xdr:row>
                    <xdr:rowOff>152400</xdr:rowOff>
                  </from>
                  <to>
                    <xdr:col>9</xdr:col>
                    <xdr:colOff>133350</xdr:colOff>
                    <xdr:row>33</xdr:row>
                    <xdr:rowOff>419100</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11</xdr:col>
                    <xdr:colOff>0</xdr:colOff>
                    <xdr:row>33</xdr:row>
                    <xdr:rowOff>123825</xdr:rowOff>
                  </from>
                  <to>
                    <xdr:col>12</xdr:col>
                    <xdr:colOff>38100</xdr:colOff>
                    <xdr:row>33</xdr:row>
                    <xdr:rowOff>371475</xdr:rowOff>
                  </to>
                </anchor>
              </controlPr>
            </control>
          </mc:Choice>
        </mc:AlternateContent>
        <mc:AlternateContent xmlns:mc="http://schemas.openxmlformats.org/markup-compatibility/2006">
          <mc:Choice Requires="x14">
            <control shapeId="1080" r:id="rId25" name="担当２">
              <controlPr defaultSize="0" autoFill="0" autoPict="0">
                <anchor moveWithCells="1">
                  <from>
                    <xdr:col>6</xdr:col>
                    <xdr:colOff>609600</xdr:colOff>
                    <xdr:row>33</xdr:row>
                    <xdr:rowOff>28575</xdr:rowOff>
                  </from>
                  <to>
                    <xdr:col>13</xdr:col>
                    <xdr:colOff>104775</xdr:colOff>
                    <xdr:row>34</xdr:row>
                    <xdr:rowOff>57150</xdr:rowOff>
                  </to>
                </anchor>
              </controlPr>
            </control>
          </mc:Choice>
        </mc:AlternateContent>
        <mc:AlternateContent xmlns:mc="http://schemas.openxmlformats.org/markup-compatibility/2006">
          <mc:Choice Requires="x14">
            <control shapeId="1081" r:id="rId26" name="参加日程">
              <controlPr defaultSize="0" autoFill="0" autoPict="0">
                <anchor moveWithCells="1">
                  <from>
                    <xdr:col>2</xdr:col>
                    <xdr:colOff>104775</xdr:colOff>
                    <xdr:row>27</xdr:row>
                    <xdr:rowOff>104775</xdr:rowOff>
                  </from>
                  <to>
                    <xdr:col>12</xdr:col>
                    <xdr:colOff>342900</xdr:colOff>
                    <xdr:row>28</xdr:row>
                    <xdr:rowOff>19050</xdr:rowOff>
                  </to>
                </anchor>
              </controlPr>
            </control>
          </mc:Choice>
        </mc:AlternateContent>
        <mc:AlternateContent xmlns:mc="http://schemas.openxmlformats.org/markup-compatibility/2006">
          <mc:Choice Requires="x14">
            <control shapeId="1082" r:id="rId27" name="病児病後児">
              <controlPr defaultSize="0" autoFill="0" autoPict="0">
                <anchor moveWithCells="1">
                  <from>
                    <xdr:col>2</xdr:col>
                    <xdr:colOff>800100</xdr:colOff>
                    <xdr:row>17</xdr:row>
                    <xdr:rowOff>38100</xdr:rowOff>
                  </from>
                  <to>
                    <xdr:col>5</xdr:col>
                    <xdr:colOff>866775</xdr:colOff>
                    <xdr:row>20</xdr:row>
                    <xdr:rowOff>57150</xdr:rowOff>
                  </to>
                </anchor>
              </controlPr>
            </control>
          </mc:Choice>
        </mc:AlternateContent>
        <mc:AlternateContent xmlns:mc="http://schemas.openxmlformats.org/markup-compatibility/2006">
          <mc:Choice Requires="x14">
            <control shapeId="1083" r:id="rId28" name="運営方法">
              <controlPr defaultSize="0" autoFill="0" autoPict="0">
                <anchor moveWithCells="1">
                  <from>
                    <xdr:col>2</xdr:col>
                    <xdr:colOff>676275</xdr:colOff>
                    <xdr:row>14</xdr:row>
                    <xdr:rowOff>361950</xdr:rowOff>
                  </from>
                  <to>
                    <xdr:col>6</xdr:col>
                    <xdr:colOff>104775</xdr:colOff>
                    <xdr:row>16</xdr:row>
                    <xdr:rowOff>190500</xdr:rowOff>
                  </to>
                </anchor>
              </controlPr>
            </control>
          </mc:Choice>
        </mc:AlternateContent>
        <mc:AlternateContent xmlns:mc="http://schemas.openxmlformats.org/markup-compatibility/2006">
          <mc:Choice Requires="x14">
            <control shapeId="1086" r:id="rId29" name="Option Button 62">
              <controlPr defaultSize="0" autoFill="0" autoLine="0" autoPict="0">
                <anchor moveWithCells="1">
                  <from>
                    <xdr:col>6</xdr:col>
                    <xdr:colOff>790575</xdr:colOff>
                    <xdr:row>30</xdr:row>
                    <xdr:rowOff>152400</xdr:rowOff>
                  </from>
                  <to>
                    <xdr:col>7</xdr:col>
                    <xdr:colOff>419100</xdr:colOff>
                    <xdr:row>30</xdr:row>
                    <xdr:rowOff>438150</xdr:rowOff>
                  </to>
                </anchor>
              </controlPr>
            </control>
          </mc:Choice>
        </mc:AlternateContent>
        <mc:AlternateContent xmlns:mc="http://schemas.openxmlformats.org/markup-compatibility/2006">
          <mc:Choice Requires="x14">
            <control shapeId="1087" r:id="rId30" name="Option Button 63">
              <controlPr defaultSize="0" autoFill="0" autoLine="0" autoPict="0">
                <anchor moveWithCells="1">
                  <from>
                    <xdr:col>8</xdr:col>
                    <xdr:colOff>228600</xdr:colOff>
                    <xdr:row>30</xdr:row>
                    <xdr:rowOff>152400</xdr:rowOff>
                  </from>
                  <to>
                    <xdr:col>9</xdr:col>
                    <xdr:colOff>238125</xdr:colOff>
                    <xdr:row>30</xdr:row>
                    <xdr:rowOff>438150</xdr:rowOff>
                  </to>
                </anchor>
              </controlPr>
            </control>
          </mc:Choice>
        </mc:AlternateContent>
        <mc:AlternateContent xmlns:mc="http://schemas.openxmlformats.org/markup-compatibility/2006">
          <mc:Choice Requires="x14">
            <control shapeId="1088" r:id="rId31" name="Option Button 64">
              <controlPr defaultSize="0" autoFill="0" autoLine="0" autoPict="0">
                <anchor moveWithCells="1">
                  <from>
                    <xdr:col>11</xdr:col>
                    <xdr:colOff>0</xdr:colOff>
                    <xdr:row>30</xdr:row>
                    <xdr:rowOff>161925</xdr:rowOff>
                  </from>
                  <to>
                    <xdr:col>12</xdr:col>
                    <xdr:colOff>133350</xdr:colOff>
                    <xdr:row>30</xdr:row>
                    <xdr:rowOff>447675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プルダウンから選択してください" xr:uid="{BC445E3B-C14E-46F7-8253-B7E7B37EB545}">
          <x14:formula1>
            <xm:f>リスト!$A$1:$A$48</xm:f>
          </x14:formula1>
          <xm:sqref>D9:F10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3FFE-C6DE-4799-B85D-843D6936211B}">
  <sheetPr>
    <tabColor rgb="FFFFFF00"/>
    <pageSetUpPr fitToPage="1"/>
  </sheetPr>
  <dimension ref="A1:CP51"/>
  <sheetViews>
    <sheetView view="pageBreakPreview" zoomScale="90" zoomScaleNormal="85" zoomScaleSheetLayoutView="90" workbookViewId="0">
      <selection activeCell="D9" sqref="D9:F10"/>
    </sheetView>
  </sheetViews>
  <sheetFormatPr defaultRowHeight="13.5" x14ac:dyDescent="0.4"/>
  <cols>
    <col min="1" max="2" width="11.875" style="101" customWidth="1"/>
    <col min="3" max="3" width="10.625" style="101" customWidth="1"/>
    <col min="4" max="6" width="12.125" style="101" customWidth="1"/>
    <col min="7" max="8" width="10.625" style="101" customWidth="1"/>
    <col min="9" max="9" width="5.625" style="101" customWidth="1"/>
    <col min="10" max="10" width="4.375" style="101" customWidth="1"/>
    <col min="11" max="11" width="5.625" style="101" customWidth="1"/>
    <col min="12" max="12" width="4" style="101" customWidth="1"/>
    <col min="13" max="13" width="6.375" style="101" customWidth="1"/>
    <col min="14" max="14" width="9" style="101"/>
    <col min="15" max="15" width="11.5" style="101" hidden="1" customWidth="1"/>
    <col min="16" max="17" width="9" style="101" hidden="1" customWidth="1"/>
    <col min="18" max="18" width="26.375" style="101" hidden="1" customWidth="1"/>
    <col min="19" max="19" width="15.125" style="135" hidden="1" customWidth="1"/>
    <col min="20" max="21" width="12.5" style="135" hidden="1" customWidth="1"/>
    <col min="22" max="81" width="9" style="101" hidden="1" customWidth="1"/>
    <col min="82" max="16384" width="9" style="101"/>
  </cols>
  <sheetData>
    <row r="1" spans="1:94" ht="54" customHeight="1" thickBot="1" x14ac:dyDescent="0.45">
      <c r="A1" s="232" t="s">
        <v>287</v>
      </c>
      <c r="B1" s="232"/>
      <c r="C1" s="232"/>
      <c r="D1" s="232"/>
      <c r="E1" s="232"/>
      <c r="F1" s="232"/>
      <c r="G1" s="107"/>
      <c r="H1" s="107"/>
      <c r="I1" s="99"/>
      <c r="J1" s="99"/>
      <c r="K1" s="99"/>
      <c r="L1" s="99"/>
      <c r="M1" s="100" t="s">
        <v>166</v>
      </c>
      <c r="N1" s="219" t="s">
        <v>291</v>
      </c>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1"/>
    </row>
    <row r="2" spans="1:94" ht="8.25" customHeight="1" thickBot="1" x14ac:dyDescent="0.45">
      <c r="A2" s="233"/>
      <c r="B2" s="233"/>
      <c r="C2" s="233"/>
      <c r="D2" s="233"/>
      <c r="E2" s="233"/>
      <c r="F2" s="233"/>
    </row>
    <row r="3" spans="1:94" ht="53.25" customHeight="1" thickBot="1" x14ac:dyDescent="0.45">
      <c r="A3" s="332" t="s">
        <v>274</v>
      </c>
      <c r="B3" s="333"/>
      <c r="C3" s="333"/>
      <c r="D3" s="333"/>
      <c r="E3" s="333"/>
      <c r="F3" s="333"/>
      <c r="G3" s="333"/>
      <c r="H3" s="333"/>
      <c r="I3" s="333"/>
      <c r="J3" s="333"/>
      <c r="K3" s="333"/>
      <c r="L3" s="333"/>
      <c r="M3" s="334"/>
    </row>
    <row r="4" spans="1:94" ht="18.75" customHeight="1" x14ac:dyDescent="0.4">
      <c r="A4" s="119"/>
      <c r="C4" s="317" t="s">
        <v>276</v>
      </c>
      <c r="D4" s="317"/>
      <c r="E4" s="317"/>
      <c r="F4" s="317"/>
      <c r="G4" s="120"/>
      <c r="H4" s="120"/>
      <c r="I4" s="120"/>
      <c r="J4" s="120"/>
      <c r="K4" s="120"/>
      <c r="L4" s="120"/>
      <c r="M4" s="121"/>
    </row>
    <row r="5" spans="1:94" s="190" customFormat="1" ht="21.75" customHeight="1" x14ac:dyDescent="0.4">
      <c r="A5" s="193" t="s">
        <v>286</v>
      </c>
      <c r="B5" s="120"/>
      <c r="C5" s="120"/>
      <c r="D5" s="120"/>
      <c r="E5" s="120"/>
      <c r="F5" s="188"/>
      <c r="G5" s="188"/>
      <c r="H5" s="188"/>
      <c r="I5" s="188"/>
      <c r="J5" s="188"/>
      <c r="K5" s="188"/>
      <c r="L5" s="188"/>
      <c r="M5" s="189"/>
      <c r="O5" s="191"/>
      <c r="S5" s="192"/>
      <c r="T5" s="192"/>
      <c r="U5" s="192"/>
    </row>
    <row r="6" spans="1:94" s="190" customFormat="1" ht="21.75" customHeight="1" thickBot="1" x14ac:dyDescent="0.45">
      <c r="A6" s="318" t="s">
        <v>275</v>
      </c>
      <c r="B6" s="319"/>
      <c r="C6" s="319"/>
      <c r="D6" s="319"/>
      <c r="E6" s="319"/>
      <c r="F6" s="319"/>
      <c r="G6" s="319"/>
      <c r="H6" s="319"/>
      <c r="I6" s="319"/>
      <c r="J6" s="319"/>
      <c r="K6" s="319"/>
      <c r="L6" s="319"/>
      <c r="M6" s="320"/>
      <c r="S6" s="192"/>
      <c r="T6" s="192"/>
      <c r="U6" s="192"/>
    </row>
    <row r="7" spans="1:94" ht="18.75" customHeight="1" x14ac:dyDescent="0.4">
      <c r="A7" s="321" t="s">
        <v>162</v>
      </c>
      <c r="B7" s="322"/>
      <c r="C7" s="322"/>
      <c r="D7" s="322"/>
      <c r="E7" s="322"/>
      <c r="F7" s="322"/>
      <c r="G7" s="322"/>
      <c r="H7" s="322"/>
      <c r="I7" s="322"/>
      <c r="J7" s="322"/>
      <c r="K7" s="322"/>
      <c r="L7" s="322"/>
      <c r="M7" s="323"/>
    </row>
    <row r="8" spans="1:94" ht="7.5" customHeight="1" thickBot="1" x14ac:dyDescent="0.45">
      <c r="A8" s="122"/>
      <c r="B8" s="123"/>
      <c r="C8" s="123"/>
      <c r="D8" s="123"/>
      <c r="E8" s="123"/>
      <c r="F8" s="123"/>
      <c r="G8" s="123"/>
      <c r="H8" s="123"/>
      <c r="I8" s="123"/>
      <c r="J8" s="123"/>
      <c r="K8" s="123"/>
      <c r="L8" s="123"/>
      <c r="M8" s="124"/>
    </row>
    <row r="9" spans="1:94" ht="18.75" customHeight="1" x14ac:dyDescent="0.4">
      <c r="A9" s="272" t="s">
        <v>62</v>
      </c>
      <c r="B9" s="273"/>
      <c r="C9" s="330" t="s">
        <v>155</v>
      </c>
      <c r="D9" s="278"/>
      <c r="E9" s="278"/>
      <c r="F9" s="279"/>
      <c r="G9" s="330" t="s">
        <v>156</v>
      </c>
      <c r="H9" s="324"/>
      <c r="I9" s="325"/>
      <c r="J9" s="325"/>
      <c r="K9" s="325"/>
      <c r="L9" s="325"/>
      <c r="M9" s="326"/>
    </row>
    <row r="10" spans="1:94" ht="18" customHeight="1" thickBot="1" x14ac:dyDescent="0.45">
      <c r="A10" s="276"/>
      <c r="B10" s="277"/>
      <c r="C10" s="331"/>
      <c r="D10" s="280"/>
      <c r="E10" s="280"/>
      <c r="F10" s="281"/>
      <c r="G10" s="331"/>
      <c r="H10" s="327"/>
      <c r="I10" s="328"/>
      <c r="J10" s="328"/>
      <c r="K10" s="328"/>
      <c r="L10" s="328"/>
      <c r="M10" s="329"/>
    </row>
    <row r="11" spans="1:94" ht="47.25" customHeight="1" thickBot="1" x14ac:dyDescent="0.45">
      <c r="A11" s="272" t="s">
        <v>211</v>
      </c>
      <c r="B11" s="273"/>
      <c r="C11" s="368"/>
      <c r="D11" s="369"/>
      <c r="E11" s="369"/>
      <c r="F11" s="369"/>
      <c r="G11" s="369"/>
      <c r="H11" s="369"/>
      <c r="I11" s="369"/>
      <c r="J11" s="369"/>
      <c r="K11" s="369"/>
      <c r="L11" s="369"/>
      <c r="M11" s="370"/>
      <c r="R11" s="147" t="s">
        <v>235</v>
      </c>
      <c r="S11" s="148">
        <v>1</v>
      </c>
      <c r="T11" s="149">
        <v>2</v>
      </c>
      <c r="U11" s="150">
        <v>3</v>
      </c>
    </row>
    <row r="12" spans="1:94" ht="21.75" customHeight="1" x14ac:dyDescent="0.4">
      <c r="A12" s="274"/>
      <c r="B12" s="275"/>
      <c r="C12" s="114" t="s">
        <v>192</v>
      </c>
      <c r="D12" s="115"/>
      <c r="E12" s="115"/>
      <c r="F12" s="115"/>
      <c r="G12" s="115"/>
      <c r="H12" s="115"/>
      <c r="I12" s="115"/>
      <c r="J12" s="115"/>
      <c r="K12" s="115"/>
      <c r="L12" s="115"/>
      <c r="M12" s="116"/>
      <c r="O12" s="128" t="s">
        <v>193</v>
      </c>
      <c r="P12" s="129">
        <v>0</v>
      </c>
      <c r="Q12" s="138"/>
      <c r="R12" s="141" t="str">
        <f>IF(P12=1,"◎",IF(P12=2,"×","無回答"))</f>
        <v>無回答</v>
      </c>
      <c r="S12" s="145" t="s">
        <v>193</v>
      </c>
      <c r="T12" s="146" t="s">
        <v>225</v>
      </c>
      <c r="U12" s="134"/>
    </row>
    <row r="13" spans="1:94" ht="21.75" customHeight="1" thickBot="1" x14ac:dyDescent="0.45">
      <c r="A13" s="276"/>
      <c r="B13" s="277"/>
      <c r="C13" s="108" t="s">
        <v>191</v>
      </c>
      <c r="D13" s="117"/>
      <c r="E13" s="117"/>
      <c r="F13" s="117"/>
      <c r="G13" s="117"/>
      <c r="H13" s="117"/>
      <c r="I13" s="117"/>
      <c r="J13" s="117"/>
      <c r="K13" s="117"/>
      <c r="L13" s="117"/>
      <c r="M13" s="118"/>
      <c r="O13" s="130"/>
      <c r="P13" s="131"/>
      <c r="Q13" s="138"/>
      <c r="R13" s="141"/>
      <c r="S13" s="145"/>
      <c r="T13" s="146"/>
      <c r="U13" s="134"/>
    </row>
    <row r="14" spans="1:94" ht="31.5" customHeight="1" thickBot="1" x14ac:dyDescent="0.45">
      <c r="A14" s="282" t="s">
        <v>0</v>
      </c>
      <c r="B14" s="283"/>
      <c r="C14" s="237"/>
      <c r="D14" s="238"/>
      <c r="E14" s="238"/>
      <c r="F14" s="238"/>
      <c r="G14" s="238"/>
      <c r="H14" s="238"/>
      <c r="I14" s="238"/>
      <c r="J14" s="238"/>
      <c r="K14" s="238"/>
      <c r="L14" s="238"/>
      <c r="M14" s="239"/>
      <c r="O14" s="130"/>
      <c r="P14" s="131"/>
      <c r="Q14" s="138"/>
      <c r="R14" s="141"/>
      <c r="S14" s="145"/>
      <c r="T14" s="146"/>
      <c r="U14" s="134"/>
    </row>
    <row r="15" spans="1:94" ht="31.5" customHeight="1" thickBot="1" x14ac:dyDescent="0.45">
      <c r="A15" s="282" t="s">
        <v>279</v>
      </c>
      <c r="B15" s="283"/>
      <c r="C15" s="237"/>
      <c r="D15" s="238"/>
      <c r="E15" s="238"/>
      <c r="F15" s="238"/>
      <c r="G15" s="238"/>
      <c r="H15" s="238"/>
      <c r="I15" s="238"/>
      <c r="J15" s="238"/>
      <c r="K15" s="238"/>
      <c r="L15" s="238"/>
      <c r="M15" s="239"/>
      <c r="O15" s="130"/>
      <c r="P15" s="131"/>
      <c r="Q15" s="138"/>
      <c r="R15" s="141"/>
      <c r="S15" s="145"/>
      <c r="T15" s="146"/>
      <c r="U15" s="134"/>
    </row>
    <row r="16" spans="1:94" ht="36.75" customHeight="1" x14ac:dyDescent="0.4">
      <c r="A16" s="313" t="s">
        <v>293</v>
      </c>
      <c r="B16" s="275"/>
      <c r="C16" s="268" t="s">
        <v>1</v>
      </c>
      <c r="D16" s="101" t="s">
        <v>182</v>
      </c>
      <c r="E16" s="101" t="s">
        <v>183</v>
      </c>
      <c r="F16" s="101" t="s">
        <v>184</v>
      </c>
      <c r="G16" s="284" t="s">
        <v>131</v>
      </c>
      <c r="H16" s="199" t="s">
        <v>124</v>
      </c>
      <c r="I16" s="225"/>
      <c r="J16" s="225"/>
      <c r="K16" s="225"/>
      <c r="L16" s="225"/>
      <c r="M16" s="205" t="s">
        <v>123</v>
      </c>
      <c r="O16" s="130" t="s">
        <v>185</v>
      </c>
      <c r="P16" s="131">
        <v>0</v>
      </c>
      <c r="Q16" s="138"/>
      <c r="R16" s="141" t="str">
        <f>IF(P16=1,"直営",IF(P16=2,"委託",IF(P16=3,"その他","無回答")))</f>
        <v>無回答</v>
      </c>
      <c r="S16" s="145" t="s">
        <v>120</v>
      </c>
      <c r="T16" s="146" t="s">
        <v>121</v>
      </c>
      <c r="U16" s="134" t="s">
        <v>226</v>
      </c>
    </row>
    <row r="17" spans="1:21" ht="21.75" customHeight="1" thickBot="1" x14ac:dyDescent="0.45">
      <c r="A17" s="313"/>
      <c r="B17" s="275"/>
      <c r="C17" s="268"/>
      <c r="D17" s="169" t="s">
        <v>260</v>
      </c>
      <c r="E17" s="371" t="s">
        <v>282</v>
      </c>
      <c r="F17" s="372"/>
      <c r="G17" s="285"/>
      <c r="H17" s="222" t="s">
        <v>292</v>
      </c>
      <c r="I17" s="223"/>
      <c r="J17" s="223"/>
      <c r="K17" s="223"/>
      <c r="L17" s="223"/>
      <c r="M17" s="224"/>
      <c r="O17" s="130"/>
      <c r="P17" s="131"/>
      <c r="Q17" s="138"/>
      <c r="R17" s="141"/>
      <c r="S17" s="145"/>
      <c r="T17" s="146"/>
      <c r="U17" s="134"/>
    </row>
    <row r="18" spans="1:21" ht="27" customHeight="1" x14ac:dyDescent="0.4">
      <c r="A18" s="313"/>
      <c r="B18" s="275"/>
      <c r="C18" s="267" t="s">
        <v>2</v>
      </c>
      <c r="D18" s="310" t="s">
        <v>206</v>
      </c>
      <c r="E18" s="311"/>
      <c r="F18" s="312"/>
      <c r="G18" s="288" t="s">
        <v>132</v>
      </c>
      <c r="H18" s="373"/>
      <c r="I18" s="374"/>
      <c r="J18" s="374"/>
      <c r="K18" s="374"/>
      <c r="L18" s="240" t="s">
        <v>63</v>
      </c>
      <c r="M18" s="241"/>
      <c r="O18" s="130" t="s">
        <v>186</v>
      </c>
      <c r="P18" s="131">
        <v>0</v>
      </c>
      <c r="Q18" s="138"/>
      <c r="R18" s="141" t="str">
        <f>IF(P18=1,"病児実施",IF(P18=2,"基本で実施",IF(P18=3,"実施なし","無回答")))</f>
        <v>無回答</v>
      </c>
      <c r="S18" s="145" t="s">
        <v>228</v>
      </c>
      <c r="T18" s="146" t="s">
        <v>227</v>
      </c>
      <c r="U18" s="134" t="s">
        <v>229</v>
      </c>
    </row>
    <row r="19" spans="1:21" ht="27" customHeight="1" x14ac:dyDescent="0.4">
      <c r="A19" s="313"/>
      <c r="B19" s="275"/>
      <c r="C19" s="268"/>
      <c r="D19" s="307" t="s">
        <v>207</v>
      </c>
      <c r="E19" s="308"/>
      <c r="F19" s="309"/>
      <c r="G19" s="289"/>
      <c r="H19" s="375"/>
      <c r="I19" s="376"/>
      <c r="J19" s="376"/>
      <c r="K19" s="376"/>
      <c r="L19" s="242"/>
      <c r="M19" s="243"/>
      <c r="O19" s="130"/>
      <c r="P19" s="131"/>
      <c r="Q19" s="138"/>
      <c r="R19" s="141"/>
      <c r="S19" s="145"/>
      <c r="T19" s="146"/>
      <c r="U19" s="134"/>
    </row>
    <row r="20" spans="1:21" s="102" customFormat="1" ht="27" customHeight="1" thickBot="1" x14ac:dyDescent="0.45">
      <c r="A20" s="313"/>
      <c r="B20" s="275"/>
      <c r="C20" s="268"/>
      <c r="D20" s="304" t="s">
        <v>208</v>
      </c>
      <c r="E20" s="305"/>
      <c r="F20" s="306"/>
      <c r="G20" s="290"/>
      <c r="H20" s="315" t="s">
        <v>273</v>
      </c>
      <c r="I20" s="259"/>
      <c r="J20" s="259"/>
      <c r="K20" s="259"/>
      <c r="L20" s="259"/>
      <c r="M20" s="260"/>
      <c r="O20" s="132"/>
      <c r="P20" s="133"/>
      <c r="Q20" s="139"/>
      <c r="R20" s="142"/>
      <c r="S20" s="145"/>
      <c r="T20" s="146"/>
      <c r="U20" s="134"/>
    </row>
    <row r="21" spans="1:21" ht="24" customHeight="1" x14ac:dyDescent="0.4">
      <c r="A21" s="313"/>
      <c r="B21" s="275"/>
      <c r="C21" s="267" t="s">
        <v>280</v>
      </c>
      <c r="D21" s="261" t="s">
        <v>209</v>
      </c>
      <c r="E21" s="262"/>
      <c r="F21" s="263"/>
      <c r="G21" s="288" t="s">
        <v>3</v>
      </c>
      <c r="H21" s="377"/>
      <c r="I21" s="378"/>
      <c r="J21" s="378"/>
      <c r="K21" s="378"/>
      <c r="L21" s="240" t="s">
        <v>64</v>
      </c>
      <c r="M21" s="241"/>
      <c r="O21" s="130" t="s">
        <v>187</v>
      </c>
      <c r="P21" s="131">
        <v>0</v>
      </c>
      <c r="Q21" s="138"/>
      <c r="R21" s="141" t="str">
        <f>IF(P21=1,"○",IF(P21=2,"×","無回答"))</f>
        <v>無回答</v>
      </c>
      <c r="S21" s="145" t="s">
        <v>230</v>
      </c>
      <c r="T21" s="146" t="s">
        <v>231</v>
      </c>
      <c r="U21" s="134"/>
    </row>
    <row r="22" spans="1:21" s="102" customFormat="1" ht="22.5" customHeight="1" thickBot="1" x14ac:dyDescent="0.45">
      <c r="A22" s="313"/>
      <c r="B22" s="275"/>
      <c r="C22" s="316"/>
      <c r="D22" s="264"/>
      <c r="E22" s="265"/>
      <c r="F22" s="266"/>
      <c r="G22" s="290"/>
      <c r="H22" s="315" t="s">
        <v>271</v>
      </c>
      <c r="I22" s="259"/>
      <c r="J22" s="259"/>
      <c r="K22" s="259"/>
      <c r="L22" s="259"/>
      <c r="M22" s="260"/>
      <c r="O22" s="132"/>
      <c r="P22" s="133"/>
      <c r="Q22" s="139"/>
      <c r="R22" s="142"/>
      <c r="S22" s="145"/>
      <c r="T22" s="146"/>
      <c r="U22" s="134"/>
    </row>
    <row r="23" spans="1:21" ht="24" customHeight="1" x14ac:dyDescent="0.4">
      <c r="A23" s="313"/>
      <c r="B23" s="275"/>
      <c r="C23" s="267" t="s">
        <v>4</v>
      </c>
      <c r="D23" s="261" t="s">
        <v>209</v>
      </c>
      <c r="E23" s="262"/>
      <c r="F23" s="263"/>
      <c r="G23" s="291" t="s">
        <v>66</v>
      </c>
      <c r="H23" s="379"/>
      <c r="I23" s="378"/>
      <c r="J23" s="378"/>
      <c r="K23" s="378"/>
      <c r="L23" s="240" t="s">
        <v>65</v>
      </c>
      <c r="M23" s="241"/>
      <c r="O23" s="130" t="s">
        <v>188</v>
      </c>
      <c r="P23" s="131">
        <v>0</v>
      </c>
      <c r="Q23" s="138"/>
      <c r="R23" s="141" t="str">
        <f>IF(P23=1,"○",IF(P23=2,"×","無回答"))</f>
        <v>無回答</v>
      </c>
      <c r="S23" s="145" t="s">
        <v>230</v>
      </c>
      <c r="T23" s="146" t="s">
        <v>231</v>
      </c>
      <c r="U23" s="134"/>
    </row>
    <row r="24" spans="1:21" s="102" customFormat="1" ht="22.5" customHeight="1" thickBot="1" x14ac:dyDescent="0.45">
      <c r="A24" s="314"/>
      <c r="B24" s="277"/>
      <c r="C24" s="316"/>
      <c r="D24" s="264"/>
      <c r="E24" s="265"/>
      <c r="F24" s="266"/>
      <c r="G24" s="292"/>
      <c r="H24" s="258" t="s">
        <v>272</v>
      </c>
      <c r="I24" s="259"/>
      <c r="J24" s="259"/>
      <c r="K24" s="259"/>
      <c r="L24" s="259"/>
      <c r="M24" s="260"/>
      <c r="O24" s="132"/>
      <c r="P24" s="133"/>
      <c r="Q24" s="139"/>
      <c r="R24" s="142"/>
      <c r="S24" s="145"/>
      <c r="T24" s="146"/>
      <c r="U24" s="134"/>
    </row>
    <row r="25" spans="1:21" ht="28.5" customHeight="1" x14ac:dyDescent="0.4">
      <c r="A25" s="253" t="s">
        <v>256</v>
      </c>
      <c r="B25" s="254"/>
      <c r="C25" s="254"/>
      <c r="D25" s="254"/>
      <c r="E25" s="254"/>
      <c r="F25" s="254"/>
      <c r="G25" s="254"/>
      <c r="H25" s="254"/>
      <c r="I25" s="254"/>
      <c r="J25" s="254"/>
      <c r="K25" s="254"/>
      <c r="L25" s="254"/>
      <c r="M25" s="255"/>
      <c r="O25" s="130"/>
      <c r="P25" s="131"/>
      <c r="Q25" s="138"/>
      <c r="R25" s="141"/>
      <c r="S25" s="145"/>
      <c r="T25" s="146"/>
      <c r="U25" s="134"/>
    </row>
    <row r="26" spans="1:21" ht="18.75" customHeight="1" x14ac:dyDescent="0.4">
      <c r="A26" s="247" t="s">
        <v>257</v>
      </c>
      <c r="B26" s="248"/>
      <c r="C26" s="248"/>
      <c r="D26" s="248"/>
      <c r="E26" s="248"/>
      <c r="F26" s="248"/>
      <c r="G26" s="248"/>
      <c r="H26" s="248"/>
      <c r="I26" s="248"/>
      <c r="J26" s="248"/>
      <c r="K26" s="248"/>
      <c r="L26" s="248"/>
      <c r="M26" s="249"/>
      <c r="O26" s="130"/>
      <c r="P26" s="131"/>
      <c r="Q26" s="138"/>
      <c r="R26" s="141"/>
      <c r="S26" s="145"/>
      <c r="T26" s="146"/>
      <c r="U26" s="134"/>
    </row>
    <row r="27" spans="1:21" ht="18.75" customHeight="1" thickBot="1" x14ac:dyDescent="0.45">
      <c r="A27" s="250" t="s">
        <v>5</v>
      </c>
      <c r="B27" s="251"/>
      <c r="C27" s="251"/>
      <c r="D27" s="251"/>
      <c r="E27" s="251"/>
      <c r="F27" s="251"/>
      <c r="G27" s="251"/>
      <c r="H27" s="251"/>
      <c r="I27" s="251"/>
      <c r="J27" s="251"/>
      <c r="K27" s="251"/>
      <c r="L27" s="251"/>
      <c r="M27" s="252"/>
      <c r="O27" s="130"/>
      <c r="P27" s="131"/>
      <c r="Q27" s="138"/>
      <c r="R27" s="141"/>
      <c r="S27" s="145"/>
      <c r="T27" s="146"/>
      <c r="U27" s="134"/>
    </row>
    <row r="28" spans="1:21" ht="60" customHeight="1" thickBot="1" x14ac:dyDescent="0.45">
      <c r="A28" s="256" t="s">
        <v>197</v>
      </c>
      <c r="B28" s="257"/>
      <c r="C28" s="245" t="s">
        <v>213</v>
      </c>
      <c r="D28" s="245"/>
      <c r="E28" s="245"/>
      <c r="F28" s="245"/>
      <c r="G28" s="244" t="s">
        <v>214</v>
      </c>
      <c r="H28" s="245"/>
      <c r="I28" s="245"/>
      <c r="J28" s="245"/>
      <c r="K28" s="245"/>
      <c r="L28" s="245"/>
      <c r="M28" s="246"/>
      <c r="O28" s="130" t="s">
        <v>189</v>
      </c>
      <c r="P28" s="131">
        <v>0</v>
      </c>
      <c r="Q28" s="138"/>
      <c r="R28" s="141" t="str">
        <f>IF(P28=1,"大阪オンライン",IF(P28=2,"東京オンライン","無回答"))</f>
        <v>無回答</v>
      </c>
      <c r="S28" s="145" t="s">
        <v>288</v>
      </c>
      <c r="T28" s="146" t="s">
        <v>289</v>
      </c>
      <c r="U28" s="134"/>
    </row>
    <row r="29" spans="1:21" ht="18.75" customHeight="1" x14ac:dyDescent="0.4">
      <c r="A29" s="272" t="s">
        <v>133</v>
      </c>
      <c r="B29" s="273"/>
      <c r="C29" s="359" t="s">
        <v>262</v>
      </c>
      <c r="D29" s="360"/>
      <c r="E29" s="360"/>
      <c r="F29" s="360"/>
      <c r="G29" s="386"/>
      <c r="H29" s="363" t="s">
        <v>263</v>
      </c>
      <c r="I29" s="360"/>
      <c r="J29" s="360"/>
      <c r="K29" s="360"/>
      <c r="L29" s="360"/>
      <c r="M29" s="364"/>
      <c r="O29" s="130" t="s">
        <v>224</v>
      </c>
      <c r="P29" s="136">
        <f>A30</f>
        <v>0</v>
      </c>
      <c r="Q29" s="140"/>
      <c r="R29" s="143"/>
      <c r="S29" s="145"/>
      <c r="T29" s="146"/>
      <c r="U29" s="134"/>
    </row>
    <row r="30" spans="1:21" ht="27.75" customHeight="1" thickBot="1" x14ac:dyDescent="0.45">
      <c r="A30" s="127">
        <f>COUNTA(D31,D34)</f>
        <v>0</v>
      </c>
      <c r="B30" s="109" t="s">
        <v>64</v>
      </c>
      <c r="C30" s="361"/>
      <c r="D30" s="362"/>
      <c r="E30" s="362"/>
      <c r="F30" s="362"/>
      <c r="G30" s="387"/>
      <c r="H30" s="388"/>
      <c r="I30" s="248"/>
      <c r="J30" s="248"/>
      <c r="K30" s="248"/>
      <c r="L30" s="248"/>
      <c r="M30" s="249"/>
      <c r="O30" s="119"/>
      <c r="P30" s="111"/>
      <c r="R30" s="144"/>
      <c r="S30" s="145"/>
      <c r="T30" s="146"/>
      <c r="U30" s="134"/>
    </row>
    <row r="31" spans="1:21" ht="45.75" customHeight="1" x14ac:dyDescent="0.4">
      <c r="A31" s="300" t="s">
        <v>294</v>
      </c>
      <c r="B31" s="301"/>
      <c r="C31" s="335">
        <v>1</v>
      </c>
      <c r="D31" s="342"/>
      <c r="E31" s="343"/>
      <c r="F31" s="343"/>
      <c r="G31" s="344"/>
      <c r="H31" s="103" t="s">
        <v>194</v>
      </c>
      <c r="I31" s="103"/>
      <c r="J31" s="103"/>
      <c r="K31" s="103"/>
      <c r="L31" s="103"/>
      <c r="M31" s="110"/>
      <c r="O31" s="119" t="s">
        <v>190</v>
      </c>
      <c r="P31" s="111">
        <v>0</v>
      </c>
      <c r="R31" s="141" t="str">
        <f>IF(P31=1,"アドバイザー",IF(P31=2,"自治体職員",IF(P31=3,"その他","無回答")))</f>
        <v>無回答</v>
      </c>
      <c r="S31" s="145" t="s">
        <v>135</v>
      </c>
      <c r="T31" s="146" t="s">
        <v>234</v>
      </c>
      <c r="U31" s="134" t="s">
        <v>226</v>
      </c>
    </row>
    <row r="32" spans="1:21" ht="25.5" customHeight="1" x14ac:dyDescent="0.4">
      <c r="A32" s="302"/>
      <c r="B32" s="303"/>
      <c r="C32" s="335"/>
      <c r="D32" s="345"/>
      <c r="E32" s="346"/>
      <c r="F32" s="346"/>
      <c r="G32" s="347"/>
      <c r="H32" s="164" t="s">
        <v>259</v>
      </c>
      <c r="I32" s="354"/>
      <c r="J32" s="354"/>
      <c r="K32" s="354"/>
      <c r="L32" s="354"/>
      <c r="M32" s="355"/>
      <c r="O32" s="119"/>
      <c r="P32" s="111"/>
      <c r="R32" s="144"/>
      <c r="S32" s="145"/>
      <c r="T32" s="146"/>
      <c r="U32" s="134"/>
    </row>
    <row r="33" spans="1:76" ht="25.5" customHeight="1" x14ac:dyDescent="0.4">
      <c r="A33" s="302"/>
      <c r="B33" s="303"/>
      <c r="C33" s="336"/>
      <c r="D33" s="348"/>
      <c r="E33" s="349"/>
      <c r="F33" s="349"/>
      <c r="G33" s="350"/>
      <c r="H33" s="104" t="s">
        <v>154</v>
      </c>
      <c r="I33" s="296"/>
      <c r="J33" s="296"/>
      <c r="K33" s="296"/>
      <c r="L33" s="296"/>
      <c r="M33" s="105" t="s">
        <v>125</v>
      </c>
      <c r="O33" s="119"/>
      <c r="P33" s="111"/>
      <c r="R33" s="144"/>
      <c r="S33" s="145"/>
      <c r="T33" s="146"/>
      <c r="U33" s="134"/>
    </row>
    <row r="34" spans="1:76" ht="41.25" customHeight="1" thickBot="1" x14ac:dyDescent="0.45">
      <c r="A34" s="302"/>
      <c r="B34" s="303"/>
      <c r="C34" s="337">
        <v>2</v>
      </c>
      <c r="D34" s="383"/>
      <c r="E34" s="384"/>
      <c r="F34" s="384"/>
      <c r="G34" s="385"/>
      <c r="H34" s="101" t="s">
        <v>194</v>
      </c>
      <c r="M34" s="111"/>
      <c r="O34" s="108" t="s">
        <v>190</v>
      </c>
      <c r="P34" s="137">
        <v>0</v>
      </c>
      <c r="R34" s="141" t="str">
        <f>IF(P34=1,"アドバイザー",IF(P34=2,"自治体職員",IF(P34=3,"その他","無回答")))</f>
        <v>無回答</v>
      </c>
      <c r="S34" s="145" t="s">
        <v>135</v>
      </c>
      <c r="T34" s="146" t="s">
        <v>234</v>
      </c>
      <c r="U34" s="134" t="s">
        <v>226</v>
      </c>
    </row>
    <row r="35" spans="1:76" ht="25.5" customHeight="1" x14ac:dyDescent="0.4">
      <c r="A35" s="302"/>
      <c r="B35" s="303"/>
      <c r="C35" s="337"/>
      <c r="D35" s="345"/>
      <c r="E35" s="346"/>
      <c r="F35" s="346"/>
      <c r="G35" s="347"/>
      <c r="H35" s="164" t="s">
        <v>259</v>
      </c>
      <c r="I35" s="354"/>
      <c r="J35" s="354"/>
      <c r="K35" s="354"/>
      <c r="L35" s="354"/>
      <c r="M35" s="355"/>
      <c r="S35" s="134"/>
      <c r="T35" s="134"/>
      <c r="U35" s="134"/>
    </row>
    <row r="36" spans="1:76" ht="25.5" customHeight="1" thickBot="1" x14ac:dyDescent="0.45">
      <c r="A36" s="302"/>
      <c r="B36" s="303"/>
      <c r="C36" s="338"/>
      <c r="D36" s="351"/>
      <c r="E36" s="352"/>
      <c r="F36" s="352"/>
      <c r="G36" s="353"/>
      <c r="H36" s="112" t="s">
        <v>154</v>
      </c>
      <c r="I36" s="367"/>
      <c r="J36" s="367"/>
      <c r="K36" s="367"/>
      <c r="L36" s="367"/>
      <c r="M36" s="113" t="s">
        <v>125</v>
      </c>
    </row>
    <row r="37" spans="1:76" ht="21.75" customHeight="1" thickBot="1" x14ac:dyDescent="0.45">
      <c r="A37" s="339" t="s">
        <v>261</v>
      </c>
      <c r="B37" s="340"/>
      <c r="C37" s="340"/>
      <c r="D37" s="340"/>
      <c r="E37" s="340"/>
      <c r="F37" s="340"/>
      <c r="G37" s="340"/>
      <c r="H37" s="340"/>
      <c r="I37" s="340"/>
      <c r="J37" s="340"/>
      <c r="K37" s="340"/>
      <c r="L37" s="340"/>
      <c r="M37" s="341"/>
    </row>
    <row r="38" spans="1:76" ht="51" customHeight="1" thickBot="1" x14ac:dyDescent="0.45">
      <c r="A38" s="282" t="s">
        <v>7</v>
      </c>
      <c r="B38" s="283"/>
      <c r="C38" s="380"/>
      <c r="D38" s="381"/>
      <c r="E38" s="381"/>
      <c r="F38" s="381"/>
      <c r="G38" s="381"/>
      <c r="H38" s="381"/>
      <c r="I38" s="381"/>
      <c r="J38" s="381"/>
      <c r="K38" s="381"/>
      <c r="L38" s="381"/>
      <c r="M38" s="382"/>
    </row>
    <row r="39" spans="1:76" ht="15" customHeight="1" x14ac:dyDescent="0.4">
      <c r="A39" s="106"/>
      <c r="B39" s="106"/>
      <c r="C39" s="204"/>
      <c r="D39" s="204" t="s">
        <v>210</v>
      </c>
      <c r="E39" s="98"/>
      <c r="F39" s="98"/>
      <c r="G39" s="98"/>
      <c r="H39" s="98"/>
      <c r="I39" s="98"/>
      <c r="J39" s="98"/>
      <c r="K39" s="98"/>
      <c r="L39" s="98"/>
      <c r="M39" s="98"/>
    </row>
    <row r="40" spans="1:76" ht="15" customHeight="1" x14ac:dyDescent="0.4">
      <c r="A40" s="106"/>
      <c r="B40" s="106"/>
      <c r="C40" s="204"/>
      <c r="D40" s="204" t="s">
        <v>163</v>
      </c>
      <c r="E40" s="98"/>
      <c r="F40" s="98"/>
      <c r="G40" s="98"/>
      <c r="H40" s="98"/>
      <c r="I40" s="98"/>
      <c r="J40" s="98"/>
      <c r="K40" s="98"/>
      <c r="L40" s="98"/>
      <c r="M40" s="98"/>
    </row>
    <row r="41" spans="1:76" ht="15" customHeight="1" x14ac:dyDescent="0.4">
      <c r="A41" s="106"/>
      <c r="B41" s="106"/>
      <c r="C41" s="204"/>
      <c r="D41" s="204" t="s">
        <v>164</v>
      </c>
      <c r="E41" s="98"/>
      <c r="F41" s="98"/>
      <c r="G41" s="98"/>
      <c r="H41" s="98"/>
      <c r="I41" s="98"/>
      <c r="J41" s="98"/>
      <c r="K41" s="98"/>
      <c r="L41" s="98"/>
      <c r="M41" s="98"/>
    </row>
    <row r="47" spans="1:76" ht="14.25" thickBot="1" x14ac:dyDescent="0.45"/>
    <row r="48" spans="1:76" ht="27" customHeight="1" thickBot="1" x14ac:dyDescent="0.45">
      <c r="A48" s="212" t="s">
        <v>285</v>
      </c>
      <c r="AI48" s="234" t="s">
        <v>245</v>
      </c>
      <c r="AJ48" s="235"/>
      <c r="AK48" s="235"/>
      <c r="AL48" s="235"/>
      <c r="AM48" s="235"/>
      <c r="AN48" s="236"/>
      <c r="AO48" s="234" t="s">
        <v>246</v>
      </c>
      <c r="AP48" s="235"/>
      <c r="AQ48" s="235"/>
      <c r="AR48" s="235"/>
      <c r="AS48" s="235"/>
      <c r="AT48" s="236"/>
      <c r="AU48" s="234" t="s">
        <v>247</v>
      </c>
      <c r="AV48" s="235"/>
      <c r="AW48" s="235"/>
      <c r="AX48" s="235"/>
      <c r="AY48" s="235"/>
      <c r="AZ48" s="236"/>
      <c r="BA48" s="234" t="s">
        <v>248</v>
      </c>
      <c r="BB48" s="235"/>
      <c r="BC48" s="235"/>
      <c r="BD48" s="235"/>
      <c r="BE48" s="235"/>
      <c r="BF48" s="236"/>
      <c r="BG48" s="234" t="s">
        <v>254</v>
      </c>
      <c r="BH48" s="235"/>
      <c r="BI48" s="235"/>
      <c r="BJ48" s="235"/>
      <c r="BK48" s="235"/>
      <c r="BL48" s="236"/>
      <c r="BM48" s="234" t="s">
        <v>255</v>
      </c>
      <c r="BN48" s="235"/>
      <c r="BO48" s="235"/>
      <c r="BP48" s="235"/>
      <c r="BQ48" s="235"/>
      <c r="BR48" s="236"/>
      <c r="BS48" s="234" t="s">
        <v>251</v>
      </c>
      <c r="BT48" s="235"/>
      <c r="BU48" s="235"/>
      <c r="BV48" s="235"/>
      <c r="BW48" s="235"/>
      <c r="BX48" s="236"/>
    </row>
    <row r="49" spans="1:81" s="187" customFormat="1" ht="69.599999999999994" customHeight="1" x14ac:dyDescent="0.4">
      <c r="A49" s="175"/>
      <c r="B49" s="175"/>
      <c r="C49" s="176"/>
      <c r="D49" s="175"/>
      <c r="E49" s="176" t="s">
        <v>198</v>
      </c>
      <c r="F49" s="82" t="s">
        <v>8</v>
      </c>
      <c r="G49" s="175" t="s">
        <v>9</v>
      </c>
      <c r="H49" s="175" t="s">
        <v>10</v>
      </c>
      <c r="I49" s="82" t="s">
        <v>199</v>
      </c>
      <c r="J49" s="82" t="s">
        <v>12</v>
      </c>
      <c r="K49" s="177" t="s">
        <v>200</v>
      </c>
      <c r="L49" s="177" t="s">
        <v>14</v>
      </c>
      <c r="M49" s="82" t="s">
        <v>201</v>
      </c>
      <c r="N49" s="178" t="s">
        <v>202</v>
      </c>
      <c r="O49" s="179" t="s">
        <v>20</v>
      </c>
      <c r="P49" s="179" t="s">
        <v>238</v>
      </c>
      <c r="Q49" s="178" t="s">
        <v>18</v>
      </c>
      <c r="R49" s="82" t="s">
        <v>15</v>
      </c>
      <c r="S49" s="82" t="s">
        <v>200</v>
      </c>
      <c r="T49" s="180" t="s">
        <v>239</v>
      </c>
      <c r="U49" s="82" t="s">
        <v>252</v>
      </c>
      <c r="V49" s="181" t="s">
        <v>22</v>
      </c>
      <c r="W49" s="181" t="s">
        <v>238</v>
      </c>
      <c r="X49" s="182" t="s">
        <v>23</v>
      </c>
      <c r="Y49" s="182" t="s">
        <v>24</v>
      </c>
      <c r="Z49" s="182" t="s">
        <v>25</v>
      </c>
      <c r="AA49" s="182" t="s">
        <v>26</v>
      </c>
      <c r="AB49" s="183" t="s">
        <v>27</v>
      </c>
      <c r="AC49" s="183" t="s">
        <v>28</v>
      </c>
      <c r="AD49" s="183" t="s">
        <v>29</v>
      </c>
      <c r="AE49" s="82" t="s">
        <v>203</v>
      </c>
      <c r="AF49" s="82" t="s">
        <v>204</v>
      </c>
      <c r="AG49" s="82" t="s">
        <v>205</v>
      </c>
      <c r="AH49" s="82" t="s">
        <v>240</v>
      </c>
      <c r="AI49" s="184" t="s">
        <v>244</v>
      </c>
      <c r="AJ49" s="185" t="s">
        <v>216</v>
      </c>
      <c r="AK49" s="185" t="s">
        <v>217</v>
      </c>
      <c r="AL49" s="185" t="s">
        <v>218</v>
      </c>
      <c r="AM49" s="185" t="s">
        <v>219</v>
      </c>
      <c r="AN49" s="186" t="s">
        <v>220</v>
      </c>
      <c r="AO49" s="184" t="s">
        <v>244</v>
      </c>
      <c r="AP49" s="185" t="s">
        <v>216</v>
      </c>
      <c r="AQ49" s="185" t="s">
        <v>217</v>
      </c>
      <c r="AR49" s="185" t="s">
        <v>218</v>
      </c>
      <c r="AS49" s="185" t="s">
        <v>219</v>
      </c>
      <c r="AT49" s="186" t="s">
        <v>220</v>
      </c>
      <c r="AU49" s="184" t="s">
        <v>244</v>
      </c>
      <c r="AV49" s="185" t="s">
        <v>216</v>
      </c>
      <c r="AW49" s="185" t="s">
        <v>217</v>
      </c>
      <c r="AX49" s="185" t="s">
        <v>218</v>
      </c>
      <c r="AY49" s="185" t="s">
        <v>219</v>
      </c>
      <c r="AZ49" s="186" t="s">
        <v>220</v>
      </c>
      <c r="BA49" s="184" t="s">
        <v>244</v>
      </c>
      <c r="BB49" s="185" t="s">
        <v>216</v>
      </c>
      <c r="BC49" s="185" t="s">
        <v>217</v>
      </c>
      <c r="BD49" s="185" t="s">
        <v>218</v>
      </c>
      <c r="BE49" s="185" t="s">
        <v>219</v>
      </c>
      <c r="BF49" s="186" t="s">
        <v>220</v>
      </c>
      <c r="BG49" s="184" t="s">
        <v>244</v>
      </c>
      <c r="BH49" s="185" t="s">
        <v>216</v>
      </c>
      <c r="BI49" s="185" t="s">
        <v>217</v>
      </c>
      <c r="BJ49" s="185" t="s">
        <v>218</v>
      </c>
      <c r="BK49" s="185" t="s">
        <v>219</v>
      </c>
      <c r="BL49" s="186" t="s">
        <v>220</v>
      </c>
      <c r="BM49" s="184" t="s">
        <v>244</v>
      </c>
      <c r="BN49" s="185" t="s">
        <v>216</v>
      </c>
      <c r="BO49" s="185" t="s">
        <v>217</v>
      </c>
      <c r="BP49" s="185" t="s">
        <v>218</v>
      </c>
      <c r="BQ49" s="185" t="s">
        <v>219</v>
      </c>
      <c r="BR49" s="186" t="s">
        <v>220</v>
      </c>
      <c r="BS49" s="184" t="s">
        <v>244</v>
      </c>
      <c r="BT49" s="185" t="s">
        <v>216</v>
      </c>
      <c r="BU49" s="185" t="s">
        <v>217</v>
      </c>
      <c r="BV49" s="185" t="s">
        <v>218</v>
      </c>
      <c r="BW49" s="185" t="s">
        <v>219</v>
      </c>
      <c r="BX49" s="186" t="s">
        <v>220</v>
      </c>
      <c r="BY49" s="82" t="s">
        <v>241</v>
      </c>
      <c r="BZ49" s="82" t="s">
        <v>242</v>
      </c>
      <c r="CA49" s="210" t="s">
        <v>243</v>
      </c>
      <c r="CB49" s="175" t="s">
        <v>283</v>
      </c>
      <c r="CC49" s="175" t="s">
        <v>284</v>
      </c>
    </row>
    <row r="50" spans="1:81" ht="48" customHeight="1" x14ac:dyDescent="0.4">
      <c r="A50" s="213"/>
      <c r="B50" s="213"/>
      <c r="C50" s="213"/>
      <c r="D50" s="213"/>
      <c r="E50" s="213"/>
      <c r="F50" s="213"/>
      <c r="G50" s="213">
        <f>D9</f>
        <v>0</v>
      </c>
      <c r="H50" s="213">
        <f>H9</f>
        <v>0</v>
      </c>
      <c r="I50" s="213" t="str">
        <f>R12</f>
        <v>無回答</v>
      </c>
      <c r="J50" s="213">
        <f>C11</f>
        <v>0</v>
      </c>
      <c r="K50" s="213">
        <f>$C$15</f>
        <v>0</v>
      </c>
      <c r="L50" s="213">
        <f>$C$14</f>
        <v>0</v>
      </c>
      <c r="M50" s="214">
        <f>$A$30</f>
        <v>0</v>
      </c>
      <c r="N50" s="213">
        <f>D31</f>
        <v>0</v>
      </c>
      <c r="O50" s="213" t="str">
        <f>R31</f>
        <v>無回答</v>
      </c>
      <c r="P50" s="213">
        <f>I32</f>
        <v>0</v>
      </c>
      <c r="Q50" s="158">
        <f>I33</f>
        <v>0</v>
      </c>
      <c r="R50" s="213" t="str">
        <f>$R$28</f>
        <v>無回答</v>
      </c>
      <c r="S50" s="213">
        <f>D32</f>
        <v>0</v>
      </c>
      <c r="T50" s="215">
        <f>$C$38</f>
        <v>0</v>
      </c>
      <c r="U50" s="213"/>
      <c r="V50" s="215" t="str">
        <f>$R$16</f>
        <v>無回答</v>
      </c>
      <c r="W50" s="215" t="str">
        <f>E17</f>
        <v>（　　　　　　　　　　　）</v>
      </c>
      <c r="X50" s="215" t="str">
        <f>$R$18</f>
        <v>無回答</v>
      </c>
      <c r="Y50" s="213" t="str">
        <f>$R$21</f>
        <v>無回答</v>
      </c>
      <c r="Z50" s="213" t="str">
        <f>$R$23</f>
        <v>無回答</v>
      </c>
      <c r="AA50" s="213">
        <f>$I$16</f>
        <v>0</v>
      </c>
      <c r="AB50" s="213">
        <f>$H$18</f>
        <v>0</v>
      </c>
      <c r="AC50" s="213">
        <f>$H$21</f>
        <v>0</v>
      </c>
      <c r="AD50" s="213">
        <f>$H$23</f>
        <v>0</v>
      </c>
      <c r="AE50" s="213">
        <f>アンケート!$L$7</f>
        <v>0</v>
      </c>
      <c r="AF50" s="213">
        <f>アンケート!$A$9</f>
        <v>0</v>
      </c>
      <c r="AG50" s="213">
        <f>アンケート!$L$11</f>
        <v>0</v>
      </c>
      <c r="AH50" s="213">
        <f>アンケート!$A$14</f>
        <v>0</v>
      </c>
      <c r="AI50" s="213" t="str">
        <f>アンケート!M25</f>
        <v>×</v>
      </c>
      <c r="AJ50" s="213" t="str">
        <f>アンケート!N25</f>
        <v>×</v>
      </c>
      <c r="AK50" s="213" t="str">
        <f>アンケート!O25</f>
        <v>×</v>
      </c>
      <c r="AL50" s="213" t="str">
        <f>アンケート!P25</f>
        <v>×</v>
      </c>
      <c r="AM50" s="213" t="str">
        <f>アンケート!Q25</f>
        <v>×</v>
      </c>
      <c r="AN50" s="213" t="str">
        <f>アンケート!R25</f>
        <v>×</v>
      </c>
      <c r="AO50" s="213" t="str">
        <f>アンケート!S25</f>
        <v>×</v>
      </c>
      <c r="AP50" s="213" t="str">
        <f>アンケート!T25</f>
        <v>×</v>
      </c>
      <c r="AQ50" s="213" t="str">
        <f>アンケート!U25</f>
        <v>×</v>
      </c>
      <c r="AR50" s="213" t="str">
        <f>アンケート!V25</f>
        <v>×</v>
      </c>
      <c r="AS50" s="213" t="str">
        <f>アンケート!W25</f>
        <v>×</v>
      </c>
      <c r="AT50" s="213" t="str">
        <f>アンケート!X25</f>
        <v>×</v>
      </c>
      <c r="AU50" s="213" t="str">
        <f>アンケート!Y25</f>
        <v>×</v>
      </c>
      <c r="AV50" s="213" t="str">
        <f>アンケート!Z25</f>
        <v>×</v>
      </c>
      <c r="AW50" s="213" t="str">
        <f>アンケート!AA25</f>
        <v>×</v>
      </c>
      <c r="AX50" s="213" t="str">
        <f>アンケート!AB25</f>
        <v>×</v>
      </c>
      <c r="AY50" s="213" t="str">
        <f>アンケート!AC25</f>
        <v>×</v>
      </c>
      <c r="AZ50" s="213" t="str">
        <f>アンケート!AD25</f>
        <v>×</v>
      </c>
      <c r="BA50" s="213" t="str">
        <f>アンケート!AE25</f>
        <v>×</v>
      </c>
      <c r="BB50" s="213" t="str">
        <f>アンケート!AF25</f>
        <v>×</v>
      </c>
      <c r="BC50" s="213" t="str">
        <f>アンケート!AG25</f>
        <v>×</v>
      </c>
      <c r="BD50" s="213" t="str">
        <f>アンケート!AH25</f>
        <v>×</v>
      </c>
      <c r="BE50" s="213" t="str">
        <f>アンケート!AI25</f>
        <v>×</v>
      </c>
      <c r="BF50" s="213" t="str">
        <f>アンケート!AJ25</f>
        <v>×</v>
      </c>
      <c r="BG50" s="213" t="str">
        <f>アンケート!AK25</f>
        <v>×</v>
      </c>
      <c r="BH50" s="213" t="str">
        <f>アンケート!AL25</f>
        <v>×</v>
      </c>
      <c r="BI50" s="213" t="str">
        <f>アンケート!AM25</f>
        <v>×</v>
      </c>
      <c r="BJ50" s="213" t="str">
        <f>アンケート!AN25</f>
        <v>×</v>
      </c>
      <c r="BK50" s="213" t="str">
        <f>アンケート!AO25</f>
        <v>×</v>
      </c>
      <c r="BL50" s="213" t="str">
        <f>アンケート!AP25</f>
        <v>×</v>
      </c>
      <c r="BM50" s="213" t="str">
        <f>アンケート!AQ25</f>
        <v>×</v>
      </c>
      <c r="BN50" s="213" t="str">
        <f>アンケート!AR25</f>
        <v>×</v>
      </c>
      <c r="BO50" s="213" t="str">
        <f>アンケート!AS25</f>
        <v>×</v>
      </c>
      <c r="BP50" s="213" t="str">
        <f>アンケート!AT25</f>
        <v>×</v>
      </c>
      <c r="BQ50" s="213" t="str">
        <f>アンケート!AU25</f>
        <v>×</v>
      </c>
      <c r="BR50" s="213" t="str">
        <f>アンケート!AV25</f>
        <v>×</v>
      </c>
      <c r="BS50" s="213" t="str">
        <f>アンケート!AW25</f>
        <v>×</v>
      </c>
      <c r="BT50" s="213" t="str">
        <f>アンケート!AX25</f>
        <v>×</v>
      </c>
      <c r="BU50" s="213" t="str">
        <f>アンケート!AY25</f>
        <v>×</v>
      </c>
      <c r="BV50" s="213" t="str">
        <f>アンケート!AZ25</f>
        <v>×</v>
      </c>
      <c r="BW50" s="213" t="str">
        <f>アンケート!BA25</f>
        <v>×</v>
      </c>
      <c r="BX50" s="213" t="str">
        <f>アンケート!BB25</f>
        <v>×</v>
      </c>
      <c r="BY50" s="213">
        <f>アンケート!$A$25</f>
        <v>0</v>
      </c>
      <c r="BZ50" s="213">
        <f>アンケート!$A$27</f>
        <v>0</v>
      </c>
      <c r="CA50" s="213">
        <f>アンケート!$A$29</f>
        <v>0</v>
      </c>
      <c r="CB50" s="213">
        <f>アンケート!B33</f>
        <v>0</v>
      </c>
      <c r="CC50" s="213">
        <f>アンケート!G33</f>
        <v>0</v>
      </c>
    </row>
    <row r="51" spans="1:81" ht="48" customHeight="1" x14ac:dyDescent="0.4">
      <c r="A51" s="213"/>
      <c r="B51" s="213"/>
      <c r="C51" s="213"/>
      <c r="D51" s="213"/>
      <c r="E51" s="213"/>
      <c r="F51" s="213"/>
      <c r="G51" s="213">
        <f>D9</f>
        <v>0</v>
      </c>
      <c r="H51" s="213">
        <f>H9</f>
        <v>0</v>
      </c>
      <c r="I51" s="213" t="str">
        <f>R12</f>
        <v>無回答</v>
      </c>
      <c r="J51" s="213">
        <f>C11</f>
        <v>0</v>
      </c>
      <c r="K51" s="213">
        <f>$C$15</f>
        <v>0</v>
      </c>
      <c r="L51" s="213">
        <f>$C$14</f>
        <v>0</v>
      </c>
      <c r="M51" s="214">
        <f>$A$30</f>
        <v>0</v>
      </c>
      <c r="N51" s="213">
        <f>D34</f>
        <v>0</v>
      </c>
      <c r="O51" s="213" t="str">
        <f>R34</f>
        <v>無回答</v>
      </c>
      <c r="P51" s="213">
        <f>I35</f>
        <v>0</v>
      </c>
      <c r="Q51" s="158">
        <f>I36</f>
        <v>0</v>
      </c>
      <c r="R51" s="213" t="str">
        <f>$R$28</f>
        <v>無回答</v>
      </c>
      <c r="S51" s="213">
        <f>D35</f>
        <v>0</v>
      </c>
      <c r="T51" s="215">
        <f>$C$38</f>
        <v>0</v>
      </c>
      <c r="U51" s="213"/>
      <c r="V51" s="215"/>
      <c r="W51" s="215"/>
      <c r="X51" s="215"/>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3"/>
      <c r="BR51" s="213"/>
      <c r="BS51" s="213"/>
      <c r="BT51" s="213"/>
      <c r="BU51" s="213"/>
      <c r="BV51" s="213"/>
      <c r="BW51" s="213"/>
      <c r="BX51" s="213"/>
      <c r="BY51" s="213"/>
      <c r="BZ51" s="213"/>
      <c r="CA51" s="213"/>
      <c r="CB51" s="213"/>
      <c r="CC51" s="213"/>
    </row>
  </sheetData>
  <mergeCells count="73">
    <mergeCell ref="A37:M37"/>
    <mergeCell ref="A38:B38"/>
    <mergeCell ref="C38:M38"/>
    <mergeCell ref="C34:C36"/>
    <mergeCell ref="D34:G34"/>
    <mergeCell ref="I36:L36"/>
    <mergeCell ref="D35:G36"/>
    <mergeCell ref="I35:M35"/>
    <mergeCell ref="A31:B36"/>
    <mergeCell ref="C31:C33"/>
    <mergeCell ref="D31:G31"/>
    <mergeCell ref="I33:L33"/>
    <mergeCell ref="D32:G33"/>
    <mergeCell ref="I32:M32"/>
    <mergeCell ref="A25:M25"/>
    <mergeCell ref="A26:M26"/>
    <mergeCell ref="A27:M27"/>
    <mergeCell ref="A28:B28"/>
    <mergeCell ref="C28:F28"/>
    <mergeCell ref="G28:M28"/>
    <mergeCell ref="A29:B29"/>
    <mergeCell ref="C29:G30"/>
    <mergeCell ref="H29:M30"/>
    <mergeCell ref="C23:C24"/>
    <mergeCell ref="D23:F24"/>
    <mergeCell ref="G23:G24"/>
    <mergeCell ref="L23:M23"/>
    <mergeCell ref="H24:M24"/>
    <mergeCell ref="H23:K23"/>
    <mergeCell ref="G21:G22"/>
    <mergeCell ref="L21:M21"/>
    <mergeCell ref="H22:M22"/>
    <mergeCell ref="H18:K19"/>
    <mergeCell ref="H21:K21"/>
    <mergeCell ref="C14:M14"/>
    <mergeCell ref="A15:B15"/>
    <mergeCell ref="C15:M15"/>
    <mergeCell ref="A16:B24"/>
    <mergeCell ref="C16:C17"/>
    <mergeCell ref="G16:G17"/>
    <mergeCell ref="D20:F20"/>
    <mergeCell ref="H20:M20"/>
    <mergeCell ref="C21:C22"/>
    <mergeCell ref="D21:F22"/>
    <mergeCell ref="E17:F17"/>
    <mergeCell ref="C18:C20"/>
    <mergeCell ref="D18:F18"/>
    <mergeCell ref="G18:G20"/>
    <mergeCell ref="L18:M19"/>
    <mergeCell ref="D19:F19"/>
    <mergeCell ref="I16:L16"/>
    <mergeCell ref="H17:M17"/>
    <mergeCell ref="A1:F2"/>
    <mergeCell ref="AI48:AN48"/>
    <mergeCell ref="A6:M6"/>
    <mergeCell ref="A3:M3"/>
    <mergeCell ref="C4:F4"/>
    <mergeCell ref="A7:M7"/>
    <mergeCell ref="A9:B10"/>
    <mergeCell ref="C9:C10"/>
    <mergeCell ref="D9:F10"/>
    <mergeCell ref="G9:G10"/>
    <mergeCell ref="H9:M10"/>
    <mergeCell ref="A11:B13"/>
    <mergeCell ref="C11:M11"/>
    <mergeCell ref="A14:B14"/>
    <mergeCell ref="BS48:BX48"/>
    <mergeCell ref="N1:CP1"/>
    <mergeCell ref="AO48:AT48"/>
    <mergeCell ref="AU48:AZ48"/>
    <mergeCell ref="BA48:BF48"/>
    <mergeCell ref="BG48:BL48"/>
    <mergeCell ref="BM48:BR48"/>
  </mergeCells>
  <phoneticPr fontId="4"/>
  <conditionalFormatting sqref="C11:M11">
    <cfRule type="cellIs" dxfId="43" priority="2" operator="equal">
      <formula>""</formula>
    </cfRule>
  </conditionalFormatting>
  <conditionalFormatting sqref="C12:M12">
    <cfRule type="expression" dxfId="42" priority="15">
      <formula>#REF!=""</formula>
    </cfRule>
  </conditionalFormatting>
  <conditionalFormatting sqref="C13:M13">
    <cfRule type="expression" dxfId="41" priority="13">
      <formula>#REF!=""</formula>
    </cfRule>
  </conditionalFormatting>
  <conditionalFormatting sqref="C14:M15">
    <cfRule type="cellIs" dxfId="40" priority="1" operator="equal">
      <formula>""</formula>
    </cfRule>
  </conditionalFormatting>
  <conditionalFormatting sqref="D9:F10">
    <cfRule type="cellIs" dxfId="39" priority="4" operator="equal">
      <formula>""</formula>
    </cfRule>
  </conditionalFormatting>
  <conditionalFormatting sqref="D31:G33">
    <cfRule type="cellIs" dxfId="38" priority="6" operator="equal">
      <formula>""</formula>
    </cfRule>
  </conditionalFormatting>
  <conditionalFormatting sqref="H18:K19">
    <cfRule type="cellIs" dxfId="37" priority="10" operator="equal">
      <formula>""</formula>
    </cfRule>
  </conditionalFormatting>
  <conditionalFormatting sqref="H21:K21">
    <cfRule type="cellIs" dxfId="36" priority="9" operator="equal">
      <formula>""</formula>
    </cfRule>
  </conditionalFormatting>
  <conditionalFormatting sqref="H23:K23">
    <cfRule type="cellIs" dxfId="35" priority="8" operator="equal">
      <formula>""</formula>
    </cfRule>
  </conditionalFormatting>
  <conditionalFormatting sqref="H9:M10">
    <cfRule type="cellIs" dxfId="34" priority="3" operator="equal">
      <formula>""</formula>
    </cfRule>
  </conditionalFormatting>
  <conditionalFormatting sqref="I16:L16">
    <cfRule type="cellIs" dxfId="33" priority="11" operator="equal">
      <formula>""</formula>
    </cfRule>
  </conditionalFormatting>
  <conditionalFormatting sqref="I33:L33">
    <cfRule type="cellIs" dxfId="32" priority="5" operator="equal">
      <formula>""</formula>
    </cfRule>
  </conditionalFormatting>
  <dataValidations count="5">
    <dataValidation allowBlank="1" showInputMessage="1" showErrorMessage="1" promptTitle="参加案内等をお送りいたします。" prompt="必ずご記入ください。_x000a__x000a_入力すると色が消えます。" sqref="C15:M15" xr:uid="{8954F170-B2F3-472A-8EE0-D86460DB1541}"/>
    <dataValidation allowBlank="1" showInputMessage="1" showErrorMessage="1" promptTitle="参加者名簿記載事項　必ずご記入ください。" prompt="_x000a_例のように○○年○○ヵ月とご記入ください。" sqref="I16:L16" xr:uid="{3D0A27F5-514F-4AF4-A370-F959744CAA2C}"/>
    <dataValidation allowBlank="1" showInputMessage="1" showErrorMessage="1" promptTitle="参加者名簿記載事項" prompt="_x000a_必ずご記入ください。_x000a_（概数でも可）" sqref="H18:K19 H23:K23" xr:uid="{6B29E1EA-1CB0-45B3-956F-FCCCAB7FAAE7}"/>
    <dataValidation allowBlank="1" showInputMessage="1" showErrorMessage="1" promptTitle="参加者名簿記載事項" prompt="_x000a_必ずご記入ください。_x000a_（概数でも可）_x000a_" sqref="H21:K21" xr:uid="{3F5D3A4E-23C8-4820-B7EE-C0CAD0788A22}"/>
    <dataValidation allowBlank="1" showInputMessage="1" showErrorMessage="1" promptTitle="参加者名簿記載事項" prompt="現事業の担当者になってからの経験年数をご記入ください。_x000a__x000a_1年未満の方は、「1年未満」とご記入ください。" sqref="I33:L33" xr:uid="{1E49140F-02AA-49BD-AE06-AC5F982E35F7}"/>
  </dataValidations>
  <printOptions horizontalCentered="1" verticalCentered="1"/>
  <pageMargins left="0.39370078740157483" right="0.39370078740157483" top="0.39370078740157483" bottom="0.3937007874015748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76200</xdr:colOff>
                    <xdr:row>15</xdr:row>
                    <xdr:rowOff>114300</xdr:rowOff>
                  </from>
                  <to>
                    <xdr:col>3</xdr:col>
                    <xdr:colOff>457200</xdr:colOff>
                    <xdr:row>15</xdr:row>
                    <xdr:rowOff>361950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4</xdr:col>
                    <xdr:colOff>76200</xdr:colOff>
                    <xdr:row>15</xdr:row>
                    <xdr:rowOff>104775</xdr:rowOff>
                  </from>
                  <to>
                    <xdr:col>4</xdr:col>
                    <xdr:colOff>457200</xdr:colOff>
                    <xdr:row>15</xdr:row>
                    <xdr:rowOff>342900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5</xdr:col>
                    <xdr:colOff>95250</xdr:colOff>
                    <xdr:row>15</xdr:row>
                    <xdr:rowOff>104775</xdr:rowOff>
                  </from>
                  <to>
                    <xdr:col>5</xdr:col>
                    <xdr:colOff>485775</xdr:colOff>
                    <xdr:row>15</xdr:row>
                    <xdr:rowOff>342900</xdr:rowOff>
                  </to>
                </anchor>
              </controlPr>
            </control>
          </mc:Choice>
        </mc:AlternateContent>
        <mc:AlternateContent xmlns:mc="http://schemas.openxmlformats.org/markup-compatibility/2006">
          <mc:Choice Requires="x14">
            <control shapeId="12292" r:id="rId7" name="Group Box 4">
              <controlPr defaultSize="0" autoFill="0" autoPict="0">
                <anchor moveWithCells="1">
                  <from>
                    <xdr:col>3</xdr:col>
                    <xdr:colOff>28575</xdr:colOff>
                    <xdr:row>15</xdr:row>
                    <xdr:rowOff>66675</xdr:rowOff>
                  </from>
                  <to>
                    <xdr:col>5</xdr:col>
                    <xdr:colOff>828675</xdr:colOff>
                    <xdr:row>15</xdr:row>
                    <xdr:rowOff>447675</xdr:rowOff>
                  </to>
                </anchor>
              </controlPr>
            </control>
          </mc:Choice>
        </mc:AlternateContent>
        <mc:AlternateContent xmlns:mc="http://schemas.openxmlformats.org/markup-compatibility/2006">
          <mc:Choice Requires="x14">
            <control shapeId="12295" r:id="rId8" name="Option Button 7">
              <controlPr defaultSize="0" autoFill="0" autoLine="0" autoPict="0">
                <anchor moveWithCells="1">
                  <from>
                    <xdr:col>2</xdr:col>
                    <xdr:colOff>95250</xdr:colOff>
                    <xdr:row>11</xdr:row>
                    <xdr:rowOff>19050</xdr:rowOff>
                  </from>
                  <to>
                    <xdr:col>2</xdr:col>
                    <xdr:colOff>523875</xdr:colOff>
                    <xdr:row>12</xdr:row>
                    <xdr:rowOff>9525</xdr:rowOff>
                  </to>
                </anchor>
              </controlPr>
            </control>
          </mc:Choice>
        </mc:AlternateContent>
        <mc:AlternateContent xmlns:mc="http://schemas.openxmlformats.org/markup-compatibility/2006">
          <mc:Choice Requires="x14">
            <control shapeId="12296" r:id="rId9" name="Option Button 8">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3</xdr:col>
                    <xdr:colOff>76200</xdr:colOff>
                    <xdr:row>17</xdr:row>
                    <xdr:rowOff>66675</xdr:rowOff>
                  </from>
                  <to>
                    <xdr:col>3</xdr:col>
                    <xdr:colOff>495300</xdr:colOff>
                    <xdr:row>17</xdr:row>
                    <xdr:rowOff>276225</xdr:rowOff>
                  </to>
                </anchor>
              </controlPr>
            </control>
          </mc:Choice>
        </mc:AlternateContent>
        <mc:AlternateContent xmlns:mc="http://schemas.openxmlformats.org/markup-compatibility/2006">
          <mc:Choice Requires="x14">
            <control shapeId="12298" r:id="rId11" name="Option Button 10">
              <controlPr defaultSize="0" autoFill="0" autoLine="0" autoPict="0">
                <anchor moveWithCells="1">
                  <from>
                    <xdr:col>3</xdr:col>
                    <xdr:colOff>85725</xdr:colOff>
                    <xdr:row>18</xdr:row>
                    <xdr:rowOff>47625</xdr:rowOff>
                  </from>
                  <to>
                    <xdr:col>3</xdr:col>
                    <xdr:colOff>504825</xdr:colOff>
                    <xdr:row>18</xdr:row>
                    <xdr:rowOff>266700</xdr:rowOff>
                  </to>
                </anchor>
              </controlPr>
            </control>
          </mc:Choice>
        </mc:AlternateContent>
        <mc:AlternateContent xmlns:mc="http://schemas.openxmlformats.org/markup-compatibility/2006">
          <mc:Choice Requires="x14">
            <control shapeId="12299" r:id="rId12" name="Option Button 11">
              <controlPr defaultSize="0" autoFill="0" autoLine="0" autoPict="0">
                <anchor moveWithCells="1">
                  <from>
                    <xdr:col>3</xdr:col>
                    <xdr:colOff>85725</xdr:colOff>
                    <xdr:row>19</xdr:row>
                    <xdr:rowOff>28575</xdr:rowOff>
                  </from>
                  <to>
                    <xdr:col>3</xdr:col>
                    <xdr:colOff>504825</xdr:colOff>
                    <xdr:row>19</xdr:row>
                    <xdr:rowOff>238125</xdr:rowOff>
                  </to>
                </anchor>
              </controlPr>
            </control>
          </mc:Choice>
        </mc:AlternateContent>
        <mc:AlternateContent xmlns:mc="http://schemas.openxmlformats.org/markup-compatibility/2006">
          <mc:Choice Requires="x14">
            <control shapeId="12300" r:id="rId13" name="Option Button 12">
              <controlPr defaultSize="0" autoFill="0" autoLine="0" autoPict="0">
                <anchor moveWithCells="1">
                  <from>
                    <xdr:col>3</xdr:col>
                    <xdr:colOff>161925</xdr:colOff>
                    <xdr:row>20</xdr:row>
                    <xdr:rowOff>200025</xdr:rowOff>
                  </from>
                  <to>
                    <xdr:col>3</xdr:col>
                    <xdr:colOff>581025</xdr:colOff>
                    <xdr:row>21</xdr:row>
                    <xdr:rowOff>104775</xdr:rowOff>
                  </to>
                </anchor>
              </controlPr>
            </control>
          </mc:Choice>
        </mc:AlternateContent>
        <mc:AlternateContent xmlns:mc="http://schemas.openxmlformats.org/markup-compatibility/2006">
          <mc:Choice Requires="x14">
            <control shapeId="12301" r:id="rId14" name="Option Button 13">
              <controlPr defaultSize="0" autoFill="0" autoLine="0" autoPict="0">
                <anchor moveWithCells="1">
                  <from>
                    <xdr:col>4</xdr:col>
                    <xdr:colOff>466725</xdr:colOff>
                    <xdr:row>20</xdr:row>
                    <xdr:rowOff>180975</xdr:rowOff>
                  </from>
                  <to>
                    <xdr:col>4</xdr:col>
                    <xdr:colOff>885825</xdr:colOff>
                    <xdr:row>21</xdr:row>
                    <xdr:rowOff>104775</xdr:rowOff>
                  </to>
                </anchor>
              </controlPr>
            </control>
          </mc:Choice>
        </mc:AlternateContent>
        <mc:AlternateContent xmlns:mc="http://schemas.openxmlformats.org/markup-compatibility/2006">
          <mc:Choice Requires="x14">
            <control shapeId="12302" r:id="rId15" name="Option Button 14">
              <controlPr defaultSize="0" autoFill="0" autoLine="0" autoPict="0">
                <anchor moveWithCells="1">
                  <from>
                    <xdr:col>3</xdr:col>
                    <xdr:colOff>180975</xdr:colOff>
                    <xdr:row>22</xdr:row>
                    <xdr:rowOff>171450</xdr:rowOff>
                  </from>
                  <to>
                    <xdr:col>3</xdr:col>
                    <xdr:colOff>609600</xdr:colOff>
                    <xdr:row>23</xdr:row>
                    <xdr:rowOff>104775</xdr:rowOff>
                  </to>
                </anchor>
              </controlPr>
            </control>
          </mc:Choice>
        </mc:AlternateContent>
        <mc:AlternateContent xmlns:mc="http://schemas.openxmlformats.org/markup-compatibility/2006">
          <mc:Choice Requires="x14">
            <control shapeId="12303" r:id="rId16" name="Option Button 15">
              <controlPr defaultSize="0" autoFill="0" autoLine="0" autoPict="0">
                <anchor moveWithCells="1">
                  <from>
                    <xdr:col>4</xdr:col>
                    <xdr:colOff>466725</xdr:colOff>
                    <xdr:row>22</xdr:row>
                    <xdr:rowOff>190500</xdr:rowOff>
                  </from>
                  <to>
                    <xdr:col>4</xdr:col>
                    <xdr:colOff>885825</xdr:colOff>
                    <xdr:row>23</xdr:row>
                    <xdr:rowOff>114300</xdr:rowOff>
                  </to>
                </anchor>
              </controlPr>
            </control>
          </mc:Choice>
        </mc:AlternateContent>
        <mc:AlternateContent xmlns:mc="http://schemas.openxmlformats.org/markup-compatibility/2006">
          <mc:Choice Requires="x14">
            <control shapeId="12304" r:id="rId17" name="Group Box 16">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12305" r:id="rId18" name="Group Box 17">
              <controlPr defaultSize="0" autoFill="0" autoPict="0">
                <anchor moveWithCells="1">
                  <from>
                    <xdr:col>2</xdr:col>
                    <xdr:colOff>800100</xdr:colOff>
                    <xdr:row>17</xdr:row>
                    <xdr:rowOff>9525</xdr:rowOff>
                  </from>
                  <to>
                    <xdr:col>4</xdr:col>
                    <xdr:colOff>209550</xdr:colOff>
                    <xdr:row>20</xdr:row>
                    <xdr:rowOff>47625</xdr:rowOff>
                  </to>
                </anchor>
              </controlPr>
            </control>
          </mc:Choice>
        </mc:AlternateContent>
        <mc:AlternateContent xmlns:mc="http://schemas.openxmlformats.org/markup-compatibility/2006">
          <mc:Choice Requires="x14">
            <control shapeId="12306" r:id="rId19" name="Group Box 18">
              <controlPr defaultSize="0" autoFill="0" autoPict="0">
                <anchor moveWithCells="1">
                  <from>
                    <xdr:col>3</xdr:col>
                    <xdr:colOff>66675</xdr:colOff>
                    <xdr:row>20</xdr:row>
                    <xdr:rowOff>152400</xdr:rowOff>
                  </from>
                  <to>
                    <xdr:col>5</xdr:col>
                    <xdr:colOff>762000</xdr:colOff>
                    <xdr:row>21</xdr:row>
                    <xdr:rowOff>152400</xdr:rowOff>
                  </to>
                </anchor>
              </controlPr>
            </control>
          </mc:Choice>
        </mc:AlternateContent>
        <mc:AlternateContent xmlns:mc="http://schemas.openxmlformats.org/markup-compatibility/2006">
          <mc:Choice Requires="x14">
            <control shapeId="12308" r:id="rId20" name="Group Box 20">
              <controlPr defaultSize="0" autoFill="0" autoPict="0">
                <anchor moveWithCells="1">
                  <from>
                    <xdr:col>3</xdr:col>
                    <xdr:colOff>85725</xdr:colOff>
                    <xdr:row>22</xdr:row>
                    <xdr:rowOff>76200</xdr:rowOff>
                  </from>
                  <to>
                    <xdr:col>5</xdr:col>
                    <xdr:colOff>781050</xdr:colOff>
                    <xdr:row>23</xdr:row>
                    <xdr:rowOff>171450</xdr:rowOff>
                  </to>
                </anchor>
              </controlPr>
            </control>
          </mc:Choice>
        </mc:AlternateContent>
        <mc:AlternateContent xmlns:mc="http://schemas.openxmlformats.org/markup-compatibility/2006">
          <mc:Choice Requires="x14">
            <control shapeId="12309" r:id="rId21" name="Option Button 21">
              <controlPr defaultSize="0" autoFill="0" autoLine="0" autoPict="0">
                <anchor moveWithCells="1">
                  <from>
                    <xdr:col>6</xdr:col>
                    <xdr:colOff>800100</xdr:colOff>
                    <xdr:row>30</xdr:row>
                    <xdr:rowOff>133350</xdr:rowOff>
                  </from>
                  <to>
                    <xdr:col>7</xdr:col>
                    <xdr:colOff>447675</xdr:colOff>
                    <xdr:row>30</xdr:row>
                    <xdr:rowOff>438150</xdr:rowOff>
                  </to>
                </anchor>
              </controlPr>
            </control>
          </mc:Choice>
        </mc:AlternateContent>
        <mc:AlternateContent xmlns:mc="http://schemas.openxmlformats.org/markup-compatibility/2006">
          <mc:Choice Requires="x14">
            <control shapeId="12310" r:id="rId22" name="Option Button 22">
              <controlPr defaultSize="0" autoFill="0" autoLine="0" autoPict="0">
                <anchor moveWithCells="1">
                  <from>
                    <xdr:col>8</xdr:col>
                    <xdr:colOff>247650</xdr:colOff>
                    <xdr:row>30</xdr:row>
                    <xdr:rowOff>152400</xdr:rowOff>
                  </from>
                  <to>
                    <xdr:col>9</xdr:col>
                    <xdr:colOff>276225</xdr:colOff>
                    <xdr:row>30</xdr:row>
                    <xdr:rowOff>457200</xdr:rowOff>
                  </to>
                </anchor>
              </controlPr>
            </control>
          </mc:Choice>
        </mc:AlternateContent>
        <mc:AlternateContent xmlns:mc="http://schemas.openxmlformats.org/markup-compatibility/2006">
          <mc:Choice Requires="x14">
            <control shapeId="12311" r:id="rId23" name="Option Button 23">
              <controlPr defaultSize="0" autoFill="0" autoLine="0" autoPict="0">
                <anchor moveWithCells="1">
                  <from>
                    <xdr:col>11</xdr:col>
                    <xdr:colOff>19050</xdr:colOff>
                    <xdr:row>30</xdr:row>
                    <xdr:rowOff>152400</xdr:rowOff>
                  </from>
                  <to>
                    <xdr:col>12</xdr:col>
                    <xdr:colOff>171450</xdr:colOff>
                    <xdr:row>30</xdr:row>
                    <xdr:rowOff>457200</xdr:rowOff>
                  </to>
                </anchor>
              </controlPr>
            </control>
          </mc:Choice>
        </mc:AlternateContent>
        <mc:AlternateContent xmlns:mc="http://schemas.openxmlformats.org/markup-compatibility/2006">
          <mc:Choice Requires="x14">
            <control shapeId="12312" r:id="rId24" name="Group Box 24">
              <controlPr defaultSize="0" autoFill="0" autoPict="0">
                <anchor moveWithCells="1">
                  <from>
                    <xdr:col>6</xdr:col>
                    <xdr:colOff>657225</xdr:colOff>
                    <xdr:row>30</xdr:row>
                    <xdr:rowOff>47625</xdr:rowOff>
                  </from>
                  <to>
                    <xdr:col>13</xdr:col>
                    <xdr:colOff>142875</xdr:colOff>
                    <xdr:row>31</xdr:row>
                    <xdr:rowOff>47625</xdr:rowOff>
                  </to>
                </anchor>
              </controlPr>
            </control>
          </mc:Choice>
        </mc:AlternateContent>
        <mc:AlternateContent xmlns:mc="http://schemas.openxmlformats.org/markup-compatibility/2006">
          <mc:Choice Requires="x14">
            <control shapeId="12313" r:id="rId25" name="Option Button 25">
              <controlPr defaultSize="0" autoFill="0" autoLine="0" autoPict="0">
                <anchor moveWithCells="1">
                  <from>
                    <xdr:col>6</xdr:col>
                    <xdr:colOff>809625</xdr:colOff>
                    <xdr:row>33</xdr:row>
                    <xdr:rowOff>142875</xdr:rowOff>
                  </from>
                  <to>
                    <xdr:col>7</xdr:col>
                    <xdr:colOff>342900</xdr:colOff>
                    <xdr:row>33</xdr:row>
                    <xdr:rowOff>400050</xdr:rowOff>
                  </to>
                </anchor>
              </controlPr>
            </control>
          </mc:Choice>
        </mc:AlternateContent>
        <mc:AlternateContent xmlns:mc="http://schemas.openxmlformats.org/markup-compatibility/2006">
          <mc:Choice Requires="x14">
            <control shapeId="12314" r:id="rId26" name="Option Button 26">
              <controlPr defaultSize="0" autoFill="0" autoLine="0" autoPict="0">
                <anchor moveWithCells="1">
                  <from>
                    <xdr:col>8</xdr:col>
                    <xdr:colOff>209550</xdr:colOff>
                    <xdr:row>33</xdr:row>
                    <xdr:rowOff>152400</xdr:rowOff>
                  </from>
                  <to>
                    <xdr:col>9</xdr:col>
                    <xdr:colOff>123825</xdr:colOff>
                    <xdr:row>33</xdr:row>
                    <xdr:rowOff>419100</xdr:rowOff>
                  </to>
                </anchor>
              </controlPr>
            </control>
          </mc:Choice>
        </mc:AlternateContent>
        <mc:AlternateContent xmlns:mc="http://schemas.openxmlformats.org/markup-compatibility/2006">
          <mc:Choice Requires="x14">
            <control shapeId="12315" r:id="rId27" name="Option Button 27">
              <controlPr defaultSize="0" autoFill="0" autoLine="0" autoPict="0">
                <anchor moveWithCells="1">
                  <from>
                    <xdr:col>11</xdr:col>
                    <xdr:colOff>0</xdr:colOff>
                    <xdr:row>33</xdr:row>
                    <xdr:rowOff>123825</xdr:rowOff>
                  </from>
                  <to>
                    <xdr:col>12</xdr:col>
                    <xdr:colOff>38100</xdr:colOff>
                    <xdr:row>33</xdr:row>
                    <xdr:rowOff>381000</xdr:rowOff>
                  </to>
                </anchor>
              </controlPr>
            </control>
          </mc:Choice>
        </mc:AlternateContent>
        <mc:AlternateContent xmlns:mc="http://schemas.openxmlformats.org/markup-compatibility/2006">
          <mc:Choice Requires="x14">
            <control shapeId="12316" r:id="rId28" name="Group Box 28">
              <controlPr defaultSize="0" autoFill="0" autoPict="0">
                <anchor moveWithCells="1">
                  <from>
                    <xdr:col>6</xdr:col>
                    <xdr:colOff>609600</xdr:colOff>
                    <xdr:row>33</xdr:row>
                    <xdr:rowOff>47625</xdr:rowOff>
                  </from>
                  <to>
                    <xdr:col>13</xdr:col>
                    <xdr:colOff>85725</xdr:colOff>
                    <xdr:row>34</xdr:row>
                    <xdr:rowOff>76200</xdr:rowOff>
                  </to>
                </anchor>
              </controlPr>
            </control>
          </mc:Choice>
        </mc:AlternateContent>
        <mc:AlternateContent xmlns:mc="http://schemas.openxmlformats.org/markup-compatibility/2006">
          <mc:Choice Requires="x14">
            <control shapeId="12319" r:id="rId29" name="Option Button 31">
              <controlPr defaultSize="0" autoFill="0" autoLine="0" autoPict="0">
                <anchor moveWithCells="1">
                  <from>
                    <xdr:col>2</xdr:col>
                    <xdr:colOff>285750</xdr:colOff>
                    <xdr:row>27</xdr:row>
                    <xdr:rowOff>228600</xdr:rowOff>
                  </from>
                  <to>
                    <xdr:col>2</xdr:col>
                    <xdr:colOff>723900</xdr:colOff>
                    <xdr:row>27</xdr:row>
                    <xdr:rowOff>485775</xdr:rowOff>
                  </to>
                </anchor>
              </controlPr>
            </control>
          </mc:Choice>
        </mc:AlternateContent>
        <mc:AlternateContent xmlns:mc="http://schemas.openxmlformats.org/markup-compatibility/2006">
          <mc:Choice Requires="x14">
            <control shapeId="12320" r:id="rId30" name="Option Button 32">
              <controlPr defaultSize="0" autoFill="0" autoLine="0" autoPict="0">
                <anchor moveWithCells="1">
                  <from>
                    <xdr:col>6</xdr:col>
                    <xdr:colOff>438150</xdr:colOff>
                    <xdr:row>27</xdr:row>
                    <xdr:rowOff>238125</xdr:rowOff>
                  </from>
                  <to>
                    <xdr:col>7</xdr:col>
                    <xdr:colOff>66675</xdr:colOff>
                    <xdr:row>27</xdr:row>
                    <xdr:rowOff>495300</xdr:rowOff>
                  </to>
                </anchor>
              </controlPr>
            </control>
          </mc:Choice>
        </mc:AlternateContent>
        <mc:AlternateContent xmlns:mc="http://schemas.openxmlformats.org/markup-compatibility/2006">
          <mc:Choice Requires="x14">
            <control shapeId="12321" r:id="rId31" name="Group Box 33">
              <controlPr defaultSize="0" autoFill="0" autoPict="0">
                <anchor moveWithCells="1">
                  <from>
                    <xdr:col>2</xdr:col>
                    <xdr:colOff>47625</xdr:colOff>
                    <xdr:row>27</xdr:row>
                    <xdr:rowOff>152400</xdr:rowOff>
                  </from>
                  <to>
                    <xdr:col>12</xdr:col>
                    <xdr:colOff>371475</xdr:colOff>
                    <xdr:row>27</xdr:row>
                    <xdr:rowOff>628650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プルダウンから選択してください" xr:uid="{E3B744E8-7D55-4287-817F-4E051A38360D}">
          <x14:formula1>
            <xm:f>リスト!$A$1:$A$48</xm:f>
          </x14:formula1>
          <xm:sqref>D9:F10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AE32-9C00-4BFA-BEFD-1B483AB55295}">
  <sheetPr codeName="Sheet1">
    <tabColor rgb="FFFFFF00"/>
  </sheetPr>
  <dimension ref="A1:BK52"/>
  <sheetViews>
    <sheetView view="pageBreakPreview" zoomScale="90" zoomScaleNormal="100" zoomScaleSheetLayoutView="90" workbookViewId="0">
      <selection sqref="A1:I1"/>
    </sheetView>
  </sheetViews>
  <sheetFormatPr defaultRowHeight="18.75" x14ac:dyDescent="0.4"/>
  <cols>
    <col min="1" max="1" width="19.125" style="51" customWidth="1"/>
    <col min="2" max="2" width="3.5" customWidth="1"/>
    <col min="3" max="3" width="21.125" customWidth="1"/>
    <col min="4" max="4" width="3.5" customWidth="1"/>
    <col min="5" max="5" width="21.125" customWidth="1"/>
    <col min="6" max="6" width="3.5" customWidth="1"/>
    <col min="7" max="7" width="21.125" customWidth="1"/>
    <col min="8" max="8" width="3.5" customWidth="1"/>
    <col min="9" max="10" width="19.125" customWidth="1"/>
    <col min="11" max="11" width="0" style="151" hidden="1" customWidth="1"/>
    <col min="12" max="12" width="3.25" style="151" hidden="1" customWidth="1"/>
    <col min="13" max="54" width="3.25" hidden="1" customWidth="1"/>
  </cols>
  <sheetData>
    <row r="1" spans="1:63" ht="27" customHeight="1" x14ac:dyDescent="0.4">
      <c r="A1" s="394" t="s">
        <v>177</v>
      </c>
      <c r="B1" s="394"/>
      <c r="C1" s="394"/>
      <c r="D1" s="394"/>
      <c r="E1" s="394"/>
      <c r="F1" s="394"/>
      <c r="G1" s="394"/>
      <c r="H1" s="394"/>
      <c r="I1" s="394"/>
      <c r="J1" s="389" t="s">
        <v>285</v>
      </c>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row>
    <row r="2" spans="1:63" x14ac:dyDescent="0.4">
      <c r="A2" s="57" t="s">
        <v>119</v>
      </c>
      <c r="B2" s="56"/>
      <c r="C2" s="56"/>
      <c r="D2" s="56"/>
      <c r="E2" s="56"/>
      <c r="F2" s="56"/>
      <c r="G2" s="56"/>
      <c r="H2" s="56"/>
      <c r="I2" s="56"/>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c r="BJ2" s="389"/>
      <c r="BK2" s="389"/>
    </row>
    <row r="3" spans="1:63" ht="9.75" customHeight="1" x14ac:dyDescent="0.4">
      <c r="A3" s="50"/>
    </row>
    <row r="4" spans="1:63" ht="33.75" customHeight="1" x14ac:dyDescent="0.4">
      <c r="A4" s="395" t="s">
        <v>161</v>
      </c>
      <c r="B4" s="395"/>
      <c r="C4" s="395"/>
      <c r="D4" s="395"/>
      <c r="E4" s="395"/>
      <c r="F4" s="395"/>
      <c r="G4" s="395"/>
      <c r="H4" s="395"/>
      <c r="I4" s="395"/>
      <c r="J4" s="200"/>
    </row>
    <row r="5" spans="1:63" s="172" customFormat="1" ht="23.25" customHeight="1" x14ac:dyDescent="0.4">
      <c r="A5" s="398" t="s">
        <v>265</v>
      </c>
      <c r="B5" s="398"/>
      <c r="C5" s="398"/>
      <c r="D5" s="398"/>
      <c r="E5" s="398"/>
      <c r="F5" s="398"/>
      <c r="G5" s="398"/>
      <c r="H5" s="398"/>
      <c r="I5" s="398"/>
      <c r="J5" s="202"/>
      <c r="K5" s="171"/>
      <c r="L5" s="171"/>
    </row>
    <row r="6" spans="1:63" s="91" customFormat="1" ht="22.5" customHeight="1" x14ac:dyDescent="0.4">
      <c r="A6" s="97" t="s">
        <v>178</v>
      </c>
      <c r="B6" s="97"/>
      <c r="C6" s="97" t="s">
        <v>172</v>
      </c>
      <c r="D6" s="97"/>
      <c r="E6" s="97" t="s">
        <v>179</v>
      </c>
      <c r="F6" s="97"/>
      <c r="G6" s="97" t="s">
        <v>170</v>
      </c>
      <c r="H6" s="97"/>
      <c r="I6" s="97" t="s">
        <v>171</v>
      </c>
      <c r="J6" s="97"/>
      <c r="K6" s="152"/>
      <c r="L6" s="152"/>
    </row>
    <row r="7" spans="1:63" s="91" customFormat="1" ht="16.5" customHeight="1" x14ac:dyDescent="0.4">
      <c r="A7" s="96"/>
      <c r="B7" s="96"/>
      <c r="C7" s="96"/>
      <c r="D7" s="96"/>
      <c r="E7" s="96"/>
      <c r="F7" s="96"/>
      <c r="G7" s="96"/>
      <c r="H7" s="96"/>
      <c r="I7" s="96"/>
      <c r="J7" s="96"/>
      <c r="K7" s="152" t="s">
        <v>236</v>
      </c>
      <c r="L7" s="152">
        <v>0</v>
      </c>
    </row>
    <row r="8" spans="1:63" s="172" customFormat="1" ht="23.25" customHeight="1" x14ac:dyDescent="0.4">
      <c r="A8" s="398" t="s">
        <v>266</v>
      </c>
      <c r="B8" s="398"/>
      <c r="C8" s="398"/>
      <c r="D8" s="398"/>
      <c r="E8" s="398"/>
      <c r="F8" s="398"/>
      <c r="G8" s="398"/>
      <c r="H8" s="398"/>
      <c r="I8" s="398"/>
      <c r="J8" s="202"/>
      <c r="K8" s="171"/>
      <c r="L8" s="171"/>
    </row>
    <row r="9" spans="1:63" ht="78.75" customHeight="1" x14ac:dyDescent="0.4">
      <c r="A9" s="402"/>
      <c r="B9" s="402"/>
      <c r="C9" s="402"/>
      <c r="D9" s="402"/>
      <c r="E9" s="402"/>
      <c r="F9" s="402"/>
      <c r="G9" s="402"/>
      <c r="H9" s="402"/>
      <c r="I9" s="402"/>
      <c r="J9" s="206"/>
    </row>
    <row r="10" spans="1:63" s="172" customFormat="1" ht="23.25" customHeight="1" x14ac:dyDescent="0.4">
      <c r="A10" s="398" t="s">
        <v>267</v>
      </c>
      <c r="B10" s="398"/>
      <c r="C10" s="398"/>
      <c r="D10" s="398"/>
      <c r="E10" s="398"/>
      <c r="F10" s="398"/>
      <c r="G10" s="398"/>
      <c r="H10" s="398"/>
      <c r="I10" s="398"/>
      <c r="J10" s="202"/>
      <c r="K10" s="171"/>
      <c r="L10" s="171"/>
    </row>
    <row r="11" spans="1:63" s="91" customFormat="1" ht="22.5" customHeight="1" x14ac:dyDescent="0.4">
      <c r="A11" s="97" t="s">
        <v>174</v>
      </c>
      <c r="B11" s="97"/>
      <c r="C11" s="97" t="s">
        <v>175</v>
      </c>
      <c r="D11" s="97"/>
      <c r="E11" s="97" t="s">
        <v>176</v>
      </c>
      <c r="F11" s="97"/>
      <c r="G11" s="97" t="s">
        <v>173</v>
      </c>
      <c r="H11" s="97"/>
      <c r="I11" s="97" t="s">
        <v>171</v>
      </c>
      <c r="J11" s="97"/>
      <c r="K11" s="154" t="s">
        <v>237</v>
      </c>
      <c r="L11" s="152">
        <v>0</v>
      </c>
    </row>
    <row r="12" spans="1:63" s="91" customFormat="1" ht="16.5" customHeight="1" x14ac:dyDescent="0.4">
      <c r="A12" s="96"/>
      <c r="B12" s="96"/>
      <c r="C12" s="96"/>
      <c r="D12" s="96"/>
      <c r="E12" s="96"/>
      <c r="F12" s="96"/>
      <c r="G12" s="96"/>
      <c r="H12" s="96"/>
      <c r="I12" s="96"/>
      <c r="J12" s="96"/>
      <c r="K12" s="152"/>
      <c r="L12" s="152"/>
    </row>
    <row r="13" spans="1:63" s="172" customFormat="1" ht="23.25" customHeight="1" x14ac:dyDescent="0.4">
      <c r="A13" s="398" t="s">
        <v>268</v>
      </c>
      <c r="B13" s="398"/>
      <c r="C13" s="398"/>
      <c r="D13" s="398"/>
      <c r="E13" s="398"/>
      <c r="F13" s="398"/>
      <c r="G13" s="398"/>
      <c r="H13" s="398"/>
      <c r="I13" s="398"/>
      <c r="J13" s="202"/>
      <c r="K13" s="171"/>
      <c r="L13" s="171"/>
    </row>
    <row r="14" spans="1:63" ht="78.75" customHeight="1" x14ac:dyDescent="0.4">
      <c r="A14" s="402"/>
      <c r="B14" s="402"/>
      <c r="C14" s="402"/>
      <c r="D14" s="402"/>
      <c r="E14" s="402"/>
      <c r="F14" s="402"/>
      <c r="G14" s="402"/>
      <c r="H14" s="402"/>
      <c r="I14" s="402"/>
      <c r="J14" s="206"/>
    </row>
    <row r="15" spans="1:63" s="172" customFormat="1" ht="23.25" customHeight="1" x14ac:dyDescent="0.4">
      <c r="A15" s="398" t="s">
        <v>269</v>
      </c>
      <c r="B15" s="398"/>
      <c r="C15" s="398"/>
      <c r="D15" s="398"/>
      <c r="E15" s="398"/>
      <c r="F15" s="398"/>
      <c r="G15" s="398"/>
      <c r="H15" s="398"/>
      <c r="I15" s="398"/>
      <c r="J15" s="202"/>
      <c r="K15" s="171"/>
      <c r="L15" s="173"/>
      <c r="M15" s="174" t="s">
        <v>245</v>
      </c>
      <c r="N15" s="174" t="s">
        <v>246</v>
      </c>
      <c r="O15" s="174" t="s">
        <v>247</v>
      </c>
      <c r="P15" s="174" t="s">
        <v>248</v>
      </c>
      <c r="Q15" s="174" t="s">
        <v>249</v>
      </c>
      <c r="R15" s="174" t="s">
        <v>250</v>
      </c>
      <c r="S15" s="174" t="s">
        <v>251</v>
      </c>
    </row>
    <row r="16" spans="1:63" ht="33" customHeight="1" x14ac:dyDescent="0.4">
      <c r="A16" s="125"/>
      <c r="B16" s="126"/>
      <c r="C16" s="126"/>
      <c r="D16" s="126"/>
      <c r="E16" s="126"/>
      <c r="F16" s="126"/>
      <c r="G16" s="126"/>
      <c r="H16" s="126"/>
      <c r="I16" s="126"/>
      <c r="J16" s="126"/>
      <c r="K16" s="155"/>
      <c r="L16" s="159" t="s">
        <v>244</v>
      </c>
      <c r="M16" s="161" t="b">
        <v>0</v>
      </c>
      <c r="N16" s="160" t="b">
        <v>0</v>
      </c>
      <c r="O16" s="160" t="b">
        <v>0</v>
      </c>
      <c r="P16" s="160" t="b">
        <v>0</v>
      </c>
      <c r="Q16" s="160" t="b">
        <v>0</v>
      </c>
      <c r="R16" s="160" t="b">
        <v>0</v>
      </c>
      <c r="S16" s="160" t="b">
        <v>0</v>
      </c>
    </row>
    <row r="17" spans="1:54" ht="24.75" customHeight="1" x14ac:dyDescent="0.4">
      <c r="A17" s="409" t="s">
        <v>215</v>
      </c>
      <c r="B17" s="409"/>
      <c r="C17" s="197"/>
      <c r="D17" s="197"/>
      <c r="E17" s="197"/>
      <c r="F17" s="197"/>
      <c r="G17" s="197"/>
      <c r="H17" s="197"/>
      <c r="I17" s="197"/>
      <c r="J17" s="125"/>
      <c r="L17" s="159" t="s">
        <v>216</v>
      </c>
      <c r="M17" s="161" t="b">
        <v>0</v>
      </c>
      <c r="N17" s="160" t="b">
        <v>0</v>
      </c>
      <c r="O17" s="160" t="b">
        <v>0</v>
      </c>
      <c r="P17" s="160" t="b">
        <v>0</v>
      </c>
      <c r="Q17" s="160" t="b">
        <v>0</v>
      </c>
      <c r="R17" s="160" t="b">
        <v>0</v>
      </c>
      <c r="S17" s="160" t="b">
        <v>0</v>
      </c>
    </row>
    <row r="18" spans="1:54" ht="24.75" customHeight="1" x14ac:dyDescent="0.4">
      <c r="A18" s="408" t="s">
        <v>216</v>
      </c>
      <c r="B18" s="408"/>
      <c r="C18" s="198"/>
      <c r="D18" s="198"/>
      <c r="E18" s="198"/>
      <c r="F18" s="198"/>
      <c r="G18" s="198"/>
      <c r="H18" s="198"/>
      <c r="I18" s="198"/>
      <c r="J18" s="125"/>
      <c r="L18" s="159" t="s">
        <v>217</v>
      </c>
      <c r="M18" s="161" t="b">
        <v>0</v>
      </c>
      <c r="N18" s="160" t="b">
        <v>0</v>
      </c>
      <c r="O18" s="160" t="b">
        <v>0</v>
      </c>
      <c r="P18" s="160" t="b">
        <v>0</v>
      </c>
      <c r="Q18" s="160" t="b">
        <v>0</v>
      </c>
      <c r="R18" s="160" t="b">
        <v>0</v>
      </c>
      <c r="S18" s="160" t="b">
        <v>0</v>
      </c>
    </row>
    <row r="19" spans="1:54" ht="24.75" customHeight="1" x14ac:dyDescent="0.4">
      <c r="A19" s="408" t="s">
        <v>217</v>
      </c>
      <c r="B19" s="408"/>
      <c r="C19" s="198"/>
      <c r="D19" s="198"/>
      <c r="E19" s="198"/>
      <c r="F19" s="198"/>
      <c r="G19" s="198"/>
      <c r="H19" s="198"/>
      <c r="I19" s="198"/>
      <c r="J19" s="125"/>
      <c r="L19" s="159" t="s">
        <v>218</v>
      </c>
      <c r="M19" s="161" t="b">
        <v>0</v>
      </c>
      <c r="N19" s="160" t="b">
        <v>0</v>
      </c>
      <c r="O19" s="160" t="b">
        <v>0</v>
      </c>
      <c r="P19" s="160" t="b">
        <v>0</v>
      </c>
      <c r="Q19" s="160" t="b">
        <v>0</v>
      </c>
      <c r="R19" s="160" t="b">
        <v>0</v>
      </c>
      <c r="S19" s="160" t="b">
        <v>0</v>
      </c>
    </row>
    <row r="20" spans="1:54" ht="24.75" customHeight="1" x14ac:dyDescent="0.4">
      <c r="A20" s="408" t="s">
        <v>218</v>
      </c>
      <c r="B20" s="408"/>
      <c r="C20" s="198"/>
      <c r="D20" s="198"/>
      <c r="E20" s="198"/>
      <c r="F20" s="198"/>
      <c r="G20" s="198"/>
      <c r="H20" s="198"/>
      <c r="I20" s="198"/>
      <c r="J20" s="125"/>
      <c r="L20" s="159" t="s">
        <v>219</v>
      </c>
      <c r="M20" s="161" t="b">
        <v>0</v>
      </c>
      <c r="N20" s="160" t="b">
        <v>0</v>
      </c>
      <c r="O20" s="160" t="b">
        <v>0</v>
      </c>
      <c r="P20" s="160" t="b">
        <v>0</v>
      </c>
      <c r="Q20" s="160" t="b">
        <v>0</v>
      </c>
      <c r="R20" s="160" t="b">
        <v>0</v>
      </c>
      <c r="S20" s="160" t="b">
        <v>0</v>
      </c>
    </row>
    <row r="21" spans="1:54" ht="24.75" customHeight="1" x14ac:dyDescent="0.4">
      <c r="A21" s="408" t="s">
        <v>219</v>
      </c>
      <c r="B21" s="408"/>
      <c r="C21" s="198"/>
      <c r="D21" s="198"/>
      <c r="E21" s="198"/>
      <c r="F21" s="198"/>
      <c r="G21" s="198"/>
      <c r="H21" s="198"/>
      <c r="I21" s="198"/>
      <c r="J21" s="125"/>
      <c r="L21" s="159" t="s">
        <v>220</v>
      </c>
      <c r="M21" s="161" t="b">
        <v>0</v>
      </c>
      <c r="N21" s="160" t="b">
        <v>0</v>
      </c>
      <c r="O21" s="160" t="b">
        <v>0</v>
      </c>
      <c r="P21" s="160" t="b">
        <v>0</v>
      </c>
      <c r="Q21" s="160" t="b">
        <v>0</v>
      </c>
      <c r="R21" s="160" t="b">
        <v>0</v>
      </c>
      <c r="S21" s="160" t="b">
        <v>0</v>
      </c>
    </row>
    <row r="22" spans="1:54" ht="24.75" customHeight="1" thickBot="1" x14ac:dyDescent="0.45">
      <c r="A22" s="407" t="s">
        <v>277</v>
      </c>
      <c r="B22" s="407"/>
      <c r="C22" s="125"/>
      <c r="D22" s="125"/>
      <c r="E22" s="125"/>
      <c r="F22" s="125"/>
      <c r="G22" s="125"/>
      <c r="H22" s="125"/>
      <c r="I22" s="125"/>
      <c r="J22" s="125"/>
    </row>
    <row r="23" spans="1:54" ht="19.5" customHeight="1" thickBot="1" x14ac:dyDescent="0.45">
      <c r="A23" s="195" t="s">
        <v>278</v>
      </c>
      <c r="M23" s="234" t="s">
        <v>245</v>
      </c>
      <c r="N23" s="235"/>
      <c r="O23" s="235"/>
      <c r="P23" s="235"/>
      <c r="Q23" s="235"/>
      <c r="R23" s="236"/>
      <c r="S23" s="234" t="s">
        <v>246</v>
      </c>
      <c r="T23" s="235"/>
      <c r="U23" s="235"/>
      <c r="V23" s="235"/>
      <c r="W23" s="235"/>
      <c r="X23" s="236"/>
      <c r="Y23" s="234" t="s">
        <v>247</v>
      </c>
      <c r="Z23" s="235"/>
      <c r="AA23" s="235"/>
      <c r="AB23" s="235"/>
      <c r="AC23" s="235"/>
      <c r="AD23" s="236"/>
      <c r="AE23" s="234" t="s">
        <v>248</v>
      </c>
      <c r="AF23" s="235"/>
      <c r="AG23" s="235"/>
      <c r="AH23" s="235"/>
      <c r="AI23" s="235"/>
      <c r="AJ23" s="236"/>
      <c r="AK23" s="234" t="s">
        <v>254</v>
      </c>
      <c r="AL23" s="235"/>
      <c r="AM23" s="235"/>
      <c r="AN23" s="235"/>
      <c r="AO23" s="235"/>
      <c r="AP23" s="236"/>
      <c r="AQ23" s="234" t="s">
        <v>255</v>
      </c>
      <c r="AR23" s="235"/>
      <c r="AS23" s="235"/>
      <c r="AT23" s="235"/>
      <c r="AU23" s="235"/>
      <c r="AV23" s="236"/>
      <c r="AW23" s="234" t="s">
        <v>251</v>
      </c>
      <c r="AX23" s="235"/>
      <c r="AY23" s="235"/>
      <c r="AZ23" s="235"/>
      <c r="BA23" s="235"/>
      <c r="BB23" s="236"/>
    </row>
    <row r="24" spans="1:54" s="92" customFormat="1" ht="23.25" customHeight="1" x14ac:dyDescent="0.4">
      <c r="A24" s="406" t="s">
        <v>221</v>
      </c>
      <c r="B24" s="406"/>
      <c r="C24" s="406"/>
      <c r="D24" s="406"/>
      <c r="E24" s="406"/>
      <c r="F24" s="406"/>
      <c r="G24" s="406"/>
      <c r="H24" s="406"/>
      <c r="I24" s="406"/>
      <c r="J24" s="96"/>
      <c r="K24" s="153"/>
      <c r="L24" s="153"/>
      <c r="M24" s="165" t="s">
        <v>244</v>
      </c>
      <c r="N24" s="166" t="s">
        <v>216</v>
      </c>
      <c r="O24" s="166" t="s">
        <v>217</v>
      </c>
      <c r="P24" s="166" t="s">
        <v>218</v>
      </c>
      <c r="Q24" s="166" t="s">
        <v>219</v>
      </c>
      <c r="R24" s="167" t="s">
        <v>220</v>
      </c>
      <c r="S24" s="165" t="s">
        <v>244</v>
      </c>
      <c r="T24" s="166" t="s">
        <v>216</v>
      </c>
      <c r="U24" s="166" t="s">
        <v>217</v>
      </c>
      <c r="V24" s="166" t="s">
        <v>218</v>
      </c>
      <c r="W24" s="166" t="s">
        <v>219</v>
      </c>
      <c r="X24" s="167" t="s">
        <v>220</v>
      </c>
      <c r="Y24" s="165" t="s">
        <v>244</v>
      </c>
      <c r="Z24" s="166" t="s">
        <v>216</v>
      </c>
      <c r="AA24" s="166" t="s">
        <v>217</v>
      </c>
      <c r="AB24" s="166" t="s">
        <v>218</v>
      </c>
      <c r="AC24" s="166" t="s">
        <v>219</v>
      </c>
      <c r="AD24" s="167" t="s">
        <v>220</v>
      </c>
      <c r="AE24" s="165" t="s">
        <v>244</v>
      </c>
      <c r="AF24" s="166" t="s">
        <v>216</v>
      </c>
      <c r="AG24" s="166" t="s">
        <v>217</v>
      </c>
      <c r="AH24" s="166" t="s">
        <v>218</v>
      </c>
      <c r="AI24" s="166" t="s">
        <v>219</v>
      </c>
      <c r="AJ24" s="167" t="s">
        <v>220</v>
      </c>
      <c r="AK24" s="165" t="s">
        <v>244</v>
      </c>
      <c r="AL24" s="166" t="s">
        <v>216</v>
      </c>
      <c r="AM24" s="166" t="s">
        <v>217</v>
      </c>
      <c r="AN24" s="166" t="s">
        <v>218</v>
      </c>
      <c r="AO24" s="166" t="s">
        <v>219</v>
      </c>
      <c r="AP24" s="167" t="s">
        <v>220</v>
      </c>
      <c r="AQ24" s="165" t="s">
        <v>244</v>
      </c>
      <c r="AR24" s="166" t="s">
        <v>216</v>
      </c>
      <c r="AS24" s="166" t="s">
        <v>217</v>
      </c>
      <c r="AT24" s="166" t="s">
        <v>218</v>
      </c>
      <c r="AU24" s="166" t="s">
        <v>219</v>
      </c>
      <c r="AV24" s="167" t="s">
        <v>220</v>
      </c>
      <c r="AW24" s="165" t="s">
        <v>244</v>
      </c>
      <c r="AX24" s="166" t="s">
        <v>216</v>
      </c>
      <c r="AY24" s="166" t="s">
        <v>217</v>
      </c>
      <c r="AZ24" s="166" t="s">
        <v>218</v>
      </c>
      <c r="BA24" s="166" t="s">
        <v>219</v>
      </c>
      <c r="BB24" s="167" t="s">
        <v>220</v>
      </c>
    </row>
    <row r="25" spans="1:54" ht="75" customHeight="1" x14ac:dyDescent="0.4">
      <c r="A25" s="399"/>
      <c r="B25" s="400"/>
      <c r="C25" s="400"/>
      <c r="D25" s="400"/>
      <c r="E25" s="400"/>
      <c r="F25" s="400"/>
      <c r="G25" s="400"/>
      <c r="H25" s="400"/>
      <c r="I25" s="401"/>
      <c r="J25" s="206"/>
      <c r="M25" s="168" t="str">
        <f>IF(M$16=TRUE,"○","×")</f>
        <v>×</v>
      </c>
      <c r="N25" s="168" t="str">
        <f>IF(M$17=TRUE,"○","×")</f>
        <v>×</v>
      </c>
      <c r="O25" s="168" t="str">
        <f>IF(M$18=TRUE,"○","×")</f>
        <v>×</v>
      </c>
      <c r="P25" s="168" t="str">
        <f>IF(M$19=TRUE,"○","×")</f>
        <v>×</v>
      </c>
      <c r="Q25" s="168" t="str">
        <f>IF(M$20=TRUE,"○","×")</f>
        <v>×</v>
      </c>
      <c r="R25" s="168" t="str">
        <f>IF(M$21=TRUE,"○","×")</f>
        <v>×</v>
      </c>
      <c r="S25" s="170" t="str">
        <f>IF(N$16=TRUE,"○","×")</f>
        <v>×</v>
      </c>
      <c r="T25" s="170" t="str">
        <f>IF(N$17=TRUE,"○","×")</f>
        <v>×</v>
      </c>
      <c r="U25" s="170" t="str">
        <f>IF(N$18=TRUE,"○","×")</f>
        <v>×</v>
      </c>
      <c r="V25" s="170" t="str">
        <f>IF(N$19=TRUE,"○","×")</f>
        <v>×</v>
      </c>
      <c r="W25" s="170" t="str">
        <f>IF(N$20=TRUE,"○","×")</f>
        <v>×</v>
      </c>
      <c r="X25" s="170" t="str">
        <f>IF(N$21=TRUE,"○","×")</f>
        <v>×</v>
      </c>
      <c r="Y25" s="170" t="str">
        <f>IF(O$16=TRUE,"○","×")</f>
        <v>×</v>
      </c>
      <c r="Z25" s="170" t="str">
        <f>IF(O$17=TRUE,"○","×")</f>
        <v>×</v>
      </c>
      <c r="AA25" s="170" t="str">
        <f>IF(O$18=TRUE,"○","×")</f>
        <v>×</v>
      </c>
      <c r="AB25" s="170" t="str">
        <f>IF(O$19=TRUE,"○","×")</f>
        <v>×</v>
      </c>
      <c r="AC25" s="170" t="str">
        <f>IF(O$20=TRUE,"○","×")</f>
        <v>×</v>
      </c>
      <c r="AD25" s="170" t="str">
        <f>IF(O$21=TRUE,"○","×")</f>
        <v>×</v>
      </c>
      <c r="AE25" s="170" t="str">
        <f>IF(P$16=TRUE,"○","×")</f>
        <v>×</v>
      </c>
      <c r="AF25" s="170" t="str">
        <f>IF(P$17=TRUE,"○","×")</f>
        <v>×</v>
      </c>
      <c r="AG25" s="170" t="str">
        <f>IF(P$18=TRUE,"○","×")</f>
        <v>×</v>
      </c>
      <c r="AH25" s="170" t="str">
        <f>IF(P$19=TRUE,"○","×")</f>
        <v>×</v>
      </c>
      <c r="AI25" s="170" t="str">
        <f>IF(P$20=TRUE,"○","×")</f>
        <v>×</v>
      </c>
      <c r="AJ25" s="170" t="str">
        <f>IF(P$21=TRUE,"○","×")</f>
        <v>×</v>
      </c>
      <c r="AK25" s="170" t="str">
        <f>IF(Q$16=TRUE,"○","×")</f>
        <v>×</v>
      </c>
      <c r="AL25" s="170" t="str">
        <f>IF(Q$17=TRUE,"○","×")</f>
        <v>×</v>
      </c>
      <c r="AM25" s="170" t="str">
        <f>IF(Q$18=TRUE,"○","×")</f>
        <v>×</v>
      </c>
      <c r="AN25" s="170" t="str">
        <f>IF(Q$19=TRUE,"○","×")</f>
        <v>×</v>
      </c>
      <c r="AO25" s="170" t="str">
        <f>IF(Q$20=TRUE,"○","×")</f>
        <v>×</v>
      </c>
      <c r="AP25" s="170" t="str">
        <f>IF(Q$21=TRUE,"○","×")</f>
        <v>×</v>
      </c>
      <c r="AQ25" s="170" t="str">
        <f>IF(R$16=TRUE,"○","×")</f>
        <v>×</v>
      </c>
      <c r="AR25" s="170" t="str">
        <f>IF(R$17=TRUE,"○","×")</f>
        <v>×</v>
      </c>
      <c r="AS25" s="170" t="str">
        <f>IF(R$18=TRUE,"○","×")</f>
        <v>×</v>
      </c>
      <c r="AT25" s="170" t="str">
        <f>IF(R$19=TRUE,"○","×")</f>
        <v>×</v>
      </c>
      <c r="AU25" s="170" t="str">
        <f>IF(R$20=TRUE,"○","×")</f>
        <v>×</v>
      </c>
      <c r="AV25" s="170" t="str">
        <f>IF(R$21=TRUE,"○","×")</f>
        <v>×</v>
      </c>
      <c r="AW25" s="170" t="str">
        <f>IF(S$16=TRUE,"○","×")</f>
        <v>×</v>
      </c>
      <c r="AX25" s="170" t="str">
        <f>IF(S$17=TRUE,"○","×")</f>
        <v>×</v>
      </c>
      <c r="AY25" s="170" t="str">
        <f>IF(S$18=TRUE,"○","×")</f>
        <v>×</v>
      </c>
      <c r="AZ25" s="170" t="str">
        <f>IF(S$19=TRUE,"○","×")</f>
        <v>×</v>
      </c>
      <c r="BA25" s="170" t="str">
        <f>IF(S$20=TRUE,"○","×")</f>
        <v>×</v>
      </c>
      <c r="BB25" s="170" t="str">
        <f>IF(S$21=TRUE,"○","×")</f>
        <v>×</v>
      </c>
    </row>
    <row r="26" spans="1:54" s="92" customFormat="1" ht="32.25" customHeight="1" x14ac:dyDescent="0.4">
      <c r="A26" s="397" t="s">
        <v>222</v>
      </c>
      <c r="B26" s="397"/>
      <c r="C26" s="397"/>
      <c r="D26" s="397"/>
      <c r="E26" s="397"/>
      <c r="F26" s="397"/>
      <c r="G26" s="397"/>
      <c r="H26" s="397"/>
      <c r="I26" s="397"/>
      <c r="J26" s="96"/>
      <c r="K26" s="153"/>
      <c r="L26" s="153"/>
    </row>
    <row r="27" spans="1:54" ht="75" customHeight="1" x14ac:dyDescent="0.4">
      <c r="A27" s="399"/>
      <c r="B27" s="400"/>
      <c r="C27" s="400"/>
      <c r="D27" s="400"/>
      <c r="E27" s="400"/>
      <c r="F27" s="400"/>
      <c r="G27" s="400"/>
      <c r="H27" s="400"/>
      <c r="I27" s="401"/>
      <c r="J27" s="206"/>
    </row>
    <row r="28" spans="1:54" ht="23.25" customHeight="1" x14ac:dyDescent="0.25">
      <c r="A28" s="397" t="s">
        <v>223</v>
      </c>
      <c r="B28" s="397"/>
      <c r="C28" s="397"/>
      <c r="D28" s="397"/>
      <c r="E28" s="397"/>
      <c r="F28" s="397"/>
      <c r="G28" s="397"/>
      <c r="H28" s="397"/>
      <c r="I28" s="397"/>
      <c r="J28" s="96"/>
    </row>
    <row r="29" spans="1:54" ht="57" customHeight="1" x14ac:dyDescent="0.4">
      <c r="A29" s="399"/>
      <c r="B29" s="400"/>
      <c r="C29" s="400"/>
      <c r="D29" s="400"/>
      <c r="E29" s="400"/>
      <c r="F29" s="400"/>
      <c r="G29" s="400"/>
      <c r="H29" s="400"/>
      <c r="I29" s="401"/>
      <c r="J29" s="206"/>
    </row>
    <row r="30" spans="1:54" ht="10.5" customHeight="1" thickBot="1" x14ac:dyDescent="0.45">
      <c r="A30" s="94"/>
      <c r="B30" s="94"/>
      <c r="C30" s="94"/>
      <c r="D30" s="94"/>
      <c r="E30" s="94"/>
      <c r="F30" s="94"/>
      <c r="G30" s="94"/>
      <c r="H30" s="94"/>
      <c r="I30" s="94"/>
      <c r="J30" s="94"/>
    </row>
    <row r="31" spans="1:54" s="91" customFormat="1" ht="36" customHeight="1" thickTop="1" x14ac:dyDescent="0.4">
      <c r="A31" s="403" t="s">
        <v>290</v>
      </c>
      <c r="B31" s="404"/>
      <c r="C31" s="404"/>
      <c r="D31" s="404"/>
      <c r="E31" s="404"/>
      <c r="F31" s="404"/>
      <c r="G31" s="404"/>
      <c r="H31" s="404"/>
      <c r="I31" s="405"/>
      <c r="J31" s="207"/>
      <c r="K31" s="152"/>
      <c r="L31" s="152"/>
    </row>
    <row r="32" spans="1:54" s="90" customFormat="1" ht="18.75" customHeight="1" thickBot="1" x14ac:dyDescent="0.45">
      <c r="A32" s="390" t="s">
        <v>180</v>
      </c>
      <c r="B32" s="391"/>
      <c r="C32" s="391"/>
      <c r="D32" s="391"/>
      <c r="E32" s="391"/>
      <c r="F32" s="391"/>
      <c r="G32" s="391"/>
      <c r="H32" s="391"/>
      <c r="I32" s="392"/>
      <c r="J32" s="208"/>
      <c r="K32" s="156"/>
      <c r="L32" s="156"/>
    </row>
    <row r="33" spans="1:11" ht="40.5" customHeight="1" thickTop="1" thickBot="1" x14ac:dyDescent="0.45">
      <c r="A33" s="194"/>
      <c r="B33" s="393"/>
      <c r="C33" s="393"/>
      <c r="D33" s="393"/>
      <c r="E33" s="393"/>
      <c r="F33" s="94"/>
      <c r="G33" s="393"/>
      <c r="H33" s="393"/>
      <c r="I33" s="393"/>
      <c r="J33" s="94"/>
      <c r="K33" s="94"/>
    </row>
    <row r="34" spans="1:11" ht="17.25" customHeight="1" x14ac:dyDescent="0.15">
      <c r="A34" s="396" t="s">
        <v>67</v>
      </c>
      <c r="B34" s="396"/>
      <c r="C34" s="396"/>
      <c r="D34" s="396"/>
      <c r="E34" s="396"/>
      <c r="F34" s="396"/>
      <c r="G34" s="396"/>
      <c r="H34" s="396"/>
      <c r="I34" s="396"/>
      <c r="J34" s="201"/>
    </row>
    <row r="35" spans="1:11" x14ac:dyDescent="0.4">
      <c r="A35" s="93"/>
    </row>
    <row r="48" spans="1:11" x14ac:dyDescent="0.4">
      <c r="A48"/>
    </row>
    <row r="49" spans="1:1" x14ac:dyDescent="0.4">
      <c r="A49"/>
    </row>
    <row r="50" spans="1:1" x14ac:dyDescent="0.4">
      <c r="A50"/>
    </row>
    <row r="51" spans="1:1" x14ac:dyDescent="0.4">
      <c r="A51"/>
    </row>
    <row r="52" spans="1:1" x14ac:dyDescent="0.4">
      <c r="A52"/>
    </row>
  </sheetData>
  <mergeCells count="34">
    <mergeCell ref="A34:I34"/>
    <mergeCell ref="A28:I28"/>
    <mergeCell ref="A26:I26"/>
    <mergeCell ref="A5:I5"/>
    <mergeCell ref="A27:I27"/>
    <mergeCell ref="A29:I29"/>
    <mergeCell ref="A8:I8"/>
    <mergeCell ref="A9:I9"/>
    <mergeCell ref="A10:I10"/>
    <mergeCell ref="A13:I13"/>
    <mergeCell ref="A14:I14"/>
    <mergeCell ref="A31:I31"/>
    <mergeCell ref="A24:I24"/>
    <mergeCell ref="A25:I25"/>
    <mergeCell ref="A15:I15"/>
    <mergeCell ref="A22:B22"/>
    <mergeCell ref="A32:I32"/>
    <mergeCell ref="B33:E33"/>
    <mergeCell ref="G33:I33"/>
    <mergeCell ref="A1:I1"/>
    <mergeCell ref="A4:I4"/>
    <mergeCell ref="A21:B21"/>
    <mergeCell ref="A20:B20"/>
    <mergeCell ref="A19:B19"/>
    <mergeCell ref="A18:B18"/>
    <mergeCell ref="A17:B17"/>
    <mergeCell ref="J1:BK2"/>
    <mergeCell ref="AQ23:AV23"/>
    <mergeCell ref="AW23:BB23"/>
    <mergeCell ref="M23:R23"/>
    <mergeCell ref="S23:X23"/>
    <mergeCell ref="Y23:AD23"/>
    <mergeCell ref="AE23:AJ23"/>
    <mergeCell ref="AK23:AP23"/>
  </mergeCells>
  <phoneticPr fontId="4"/>
  <hyperlinks>
    <hyperlink ref="A32" r:id="rId1" display="http://www.jaaww.or.jp/index.php?p=1548" xr:uid="{788ED11E-07EC-431A-9907-8AAB12235EB1}"/>
  </hyperlinks>
  <printOptions horizontalCentered="1"/>
  <pageMargins left="0.19685039370078741" right="0.19685039370078741" top="0.59055118110236227" bottom="0" header="0.31496062992125984" footer="0.15748031496062992"/>
  <pageSetup paperSize="9" scale="75"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90" r:id="rId5" name="Group Box 70">
              <controlPr defaultSize="0" autoFill="0" autoPict="0">
                <anchor moveWithCells="1">
                  <from>
                    <xdr:col>0</xdr:col>
                    <xdr:colOff>114300</xdr:colOff>
                    <xdr:row>5</xdr:row>
                    <xdr:rowOff>142875</xdr:rowOff>
                  </from>
                  <to>
                    <xdr:col>8</xdr:col>
                    <xdr:colOff>1362075</xdr:colOff>
                    <xdr:row>7</xdr:row>
                    <xdr:rowOff>85725</xdr:rowOff>
                  </to>
                </anchor>
              </controlPr>
            </control>
          </mc:Choice>
        </mc:AlternateContent>
        <mc:AlternateContent xmlns:mc="http://schemas.openxmlformats.org/markup-compatibility/2006">
          <mc:Choice Requires="x14">
            <control shapeId="5197" r:id="rId6" name="Check Box 77">
              <controlPr defaultSize="0" autoFill="0" autoLine="0" autoPict="0">
                <anchor moveWithCells="1">
                  <from>
                    <xdr:col>2</xdr:col>
                    <xdr:colOff>276225</xdr:colOff>
                    <xdr:row>15</xdr:row>
                    <xdr:rowOff>381000</xdr:rowOff>
                  </from>
                  <to>
                    <xdr:col>2</xdr:col>
                    <xdr:colOff>619125</xdr:colOff>
                    <xdr:row>16</xdr:row>
                    <xdr:rowOff>285750</xdr:rowOff>
                  </to>
                </anchor>
              </controlPr>
            </control>
          </mc:Choice>
        </mc:AlternateContent>
        <mc:AlternateContent xmlns:mc="http://schemas.openxmlformats.org/markup-compatibility/2006">
          <mc:Choice Requires="x14">
            <control shapeId="5198" r:id="rId7" name="Check Box 78">
              <controlPr defaultSize="0" autoFill="0" autoLine="0" autoPict="0">
                <anchor moveWithCells="1">
                  <from>
                    <xdr:col>2</xdr:col>
                    <xdr:colOff>276225</xdr:colOff>
                    <xdr:row>16</xdr:row>
                    <xdr:rowOff>295275</xdr:rowOff>
                  </from>
                  <to>
                    <xdr:col>2</xdr:col>
                    <xdr:colOff>619125</xdr:colOff>
                    <xdr:row>17</xdr:row>
                    <xdr:rowOff>304800</xdr:rowOff>
                  </to>
                </anchor>
              </controlPr>
            </control>
          </mc:Choice>
        </mc:AlternateContent>
        <mc:AlternateContent xmlns:mc="http://schemas.openxmlformats.org/markup-compatibility/2006">
          <mc:Choice Requires="x14">
            <control shapeId="5199" r:id="rId8" name="Check Box 79">
              <controlPr defaultSize="0" autoFill="0" autoLine="0" autoPict="0">
                <anchor moveWithCells="1">
                  <from>
                    <xdr:col>2</xdr:col>
                    <xdr:colOff>295275</xdr:colOff>
                    <xdr:row>17</xdr:row>
                    <xdr:rowOff>295275</xdr:rowOff>
                  </from>
                  <to>
                    <xdr:col>2</xdr:col>
                    <xdr:colOff>638175</xdr:colOff>
                    <xdr:row>18</xdr:row>
                    <xdr:rowOff>304800</xdr:rowOff>
                  </to>
                </anchor>
              </controlPr>
            </control>
          </mc:Choice>
        </mc:AlternateContent>
        <mc:AlternateContent xmlns:mc="http://schemas.openxmlformats.org/markup-compatibility/2006">
          <mc:Choice Requires="x14">
            <control shapeId="5200" r:id="rId9" name="Check Box 80">
              <controlPr defaultSize="0" autoFill="0" autoLine="0" autoPict="0">
                <anchor moveWithCells="1">
                  <from>
                    <xdr:col>2</xdr:col>
                    <xdr:colOff>295275</xdr:colOff>
                    <xdr:row>19</xdr:row>
                    <xdr:rowOff>0</xdr:rowOff>
                  </from>
                  <to>
                    <xdr:col>2</xdr:col>
                    <xdr:colOff>638175</xdr:colOff>
                    <xdr:row>20</xdr:row>
                    <xdr:rowOff>9525</xdr:rowOff>
                  </to>
                </anchor>
              </controlPr>
            </control>
          </mc:Choice>
        </mc:AlternateContent>
        <mc:AlternateContent xmlns:mc="http://schemas.openxmlformats.org/markup-compatibility/2006">
          <mc:Choice Requires="x14">
            <control shapeId="5201" r:id="rId10" name="Check Box 81">
              <controlPr defaultSize="0" autoFill="0" autoLine="0" autoPict="0">
                <anchor moveWithCells="1">
                  <from>
                    <xdr:col>2</xdr:col>
                    <xdr:colOff>304800</xdr:colOff>
                    <xdr:row>19</xdr:row>
                    <xdr:rowOff>304800</xdr:rowOff>
                  </from>
                  <to>
                    <xdr:col>2</xdr:col>
                    <xdr:colOff>647700</xdr:colOff>
                    <xdr:row>21</xdr:row>
                    <xdr:rowOff>0</xdr:rowOff>
                  </to>
                </anchor>
              </controlPr>
            </control>
          </mc:Choice>
        </mc:AlternateContent>
        <mc:AlternateContent xmlns:mc="http://schemas.openxmlformats.org/markup-compatibility/2006">
          <mc:Choice Requires="x14">
            <control shapeId="5202" r:id="rId11" name="Check Box 82">
              <controlPr defaultSize="0" autoFill="0" autoLine="0" autoPict="0">
                <anchor moveWithCells="1">
                  <from>
                    <xdr:col>2</xdr:col>
                    <xdr:colOff>304800</xdr:colOff>
                    <xdr:row>20</xdr:row>
                    <xdr:rowOff>304800</xdr:rowOff>
                  </from>
                  <to>
                    <xdr:col>2</xdr:col>
                    <xdr:colOff>647700</xdr:colOff>
                    <xdr:row>22</xdr:row>
                    <xdr:rowOff>0</xdr:rowOff>
                  </to>
                </anchor>
              </controlPr>
            </control>
          </mc:Choice>
        </mc:AlternateContent>
        <mc:AlternateContent xmlns:mc="http://schemas.openxmlformats.org/markup-compatibility/2006">
          <mc:Choice Requires="x14">
            <control shapeId="5203" r:id="rId12" name="Group Box 83">
              <controlPr defaultSize="0" autoFill="0" autoPict="0">
                <anchor moveWithCells="1">
                  <from>
                    <xdr:col>2</xdr:col>
                    <xdr:colOff>219075</xdr:colOff>
                    <xdr:row>15</xdr:row>
                    <xdr:rowOff>400050</xdr:rowOff>
                  </from>
                  <to>
                    <xdr:col>2</xdr:col>
                    <xdr:colOff>581025</xdr:colOff>
                    <xdr:row>22</xdr:row>
                    <xdr:rowOff>104775</xdr:rowOff>
                  </to>
                </anchor>
              </controlPr>
            </control>
          </mc:Choice>
        </mc:AlternateContent>
        <mc:AlternateContent xmlns:mc="http://schemas.openxmlformats.org/markup-compatibility/2006">
          <mc:Choice Requires="x14">
            <control shapeId="5204" r:id="rId13" name="Check Box 84">
              <controlPr defaultSize="0" autoFill="0" autoLine="0" autoPict="0">
                <anchor moveWithCells="1">
                  <from>
                    <xdr:col>2</xdr:col>
                    <xdr:colOff>933450</xdr:colOff>
                    <xdr:row>15</xdr:row>
                    <xdr:rowOff>400050</xdr:rowOff>
                  </from>
                  <to>
                    <xdr:col>2</xdr:col>
                    <xdr:colOff>1276350</xdr:colOff>
                    <xdr:row>16</xdr:row>
                    <xdr:rowOff>304800</xdr:rowOff>
                  </to>
                </anchor>
              </controlPr>
            </control>
          </mc:Choice>
        </mc:AlternateContent>
        <mc:AlternateContent xmlns:mc="http://schemas.openxmlformats.org/markup-compatibility/2006">
          <mc:Choice Requires="x14">
            <control shapeId="5205" r:id="rId14" name="Check Box 85">
              <controlPr defaultSize="0" autoFill="0" autoLine="0" autoPict="0">
                <anchor moveWithCells="1">
                  <from>
                    <xdr:col>2</xdr:col>
                    <xdr:colOff>933450</xdr:colOff>
                    <xdr:row>16</xdr:row>
                    <xdr:rowOff>314325</xdr:rowOff>
                  </from>
                  <to>
                    <xdr:col>2</xdr:col>
                    <xdr:colOff>1276350</xdr:colOff>
                    <xdr:row>18</xdr:row>
                    <xdr:rowOff>9525</xdr:rowOff>
                  </to>
                </anchor>
              </controlPr>
            </control>
          </mc:Choice>
        </mc:AlternateContent>
        <mc:AlternateContent xmlns:mc="http://schemas.openxmlformats.org/markup-compatibility/2006">
          <mc:Choice Requires="x14">
            <control shapeId="5206" r:id="rId15" name="Check Box 86">
              <controlPr defaultSize="0" autoFill="0" autoLine="0" autoPict="0">
                <anchor moveWithCells="1">
                  <from>
                    <xdr:col>2</xdr:col>
                    <xdr:colOff>952500</xdr:colOff>
                    <xdr:row>17</xdr:row>
                    <xdr:rowOff>314325</xdr:rowOff>
                  </from>
                  <to>
                    <xdr:col>2</xdr:col>
                    <xdr:colOff>1295400</xdr:colOff>
                    <xdr:row>19</xdr:row>
                    <xdr:rowOff>9525</xdr:rowOff>
                  </to>
                </anchor>
              </controlPr>
            </control>
          </mc:Choice>
        </mc:AlternateContent>
        <mc:AlternateContent xmlns:mc="http://schemas.openxmlformats.org/markup-compatibility/2006">
          <mc:Choice Requires="x14">
            <control shapeId="5207" r:id="rId16" name="Check Box 87">
              <controlPr defaultSize="0" autoFill="0" autoLine="0" autoPict="0">
                <anchor moveWithCells="1">
                  <from>
                    <xdr:col>2</xdr:col>
                    <xdr:colOff>952500</xdr:colOff>
                    <xdr:row>19</xdr:row>
                    <xdr:rowOff>19050</xdr:rowOff>
                  </from>
                  <to>
                    <xdr:col>2</xdr:col>
                    <xdr:colOff>1295400</xdr:colOff>
                    <xdr:row>20</xdr:row>
                    <xdr:rowOff>28575</xdr:rowOff>
                  </to>
                </anchor>
              </controlPr>
            </control>
          </mc:Choice>
        </mc:AlternateContent>
        <mc:AlternateContent xmlns:mc="http://schemas.openxmlformats.org/markup-compatibility/2006">
          <mc:Choice Requires="x14">
            <control shapeId="5208" r:id="rId17" name="Check Box 88">
              <controlPr defaultSize="0" autoFill="0" autoLine="0" autoPict="0">
                <anchor moveWithCells="1">
                  <from>
                    <xdr:col>2</xdr:col>
                    <xdr:colOff>962025</xdr:colOff>
                    <xdr:row>20</xdr:row>
                    <xdr:rowOff>9525</xdr:rowOff>
                  </from>
                  <to>
                    <xdr:col>2</xdr:col>
                    <xdr:colOff>1304925</xdr:colOff>
                    <xdr:row>21</xdr:row>
                    <xdr:rowOff>19050</xdr:rowOff>
                  </to>
                </anchor>
              </controlPr>
            </control>
          </mc:Choice>
        </mc:AlternateContent>
        <mc:AlternateContent xmlns:mc="http://schemas.openxmlformats.org/markup-compatibility/2006">
          <mc:Choice Requires="x14">
            <control shapeId="5209" r:id="rId18" name="Check Box 89">
              <controlPr defaultSize="0" autoFill="0" autoLine="0" autoPict="0">
                <anchor moveWithCells="1">
                  <from>
                    <xdr:col>2</xdr:col>
                    <xdr:colOff>962025</xdr:colOff>
                    <xdr:row>21</xdr:row>
                    <xdr:rowOff>9525</xdr:rowOff>
                  </from>
                  <to>
                    <xdr:col>2</xdr:col>
                    <xdr:colOff>1304925</xdr:colOff>
                    <xdr:row>22</xdr:row>
                    <xdr:rowOff>19050</xdr:rowOff>
                  </to>
                </anchor>
              </controlPr>
            </control>
          </mc:Choice>
        </mc:AlternateContent>
        <mc:AlternateContent xmlns:mc="http://schemas.openxmlformats.org/markup-compatibility/2006">
          <mc:Choice Requires="x14">
            <control shapeId="5210" r:id="rId19" name="Group Box 90">
              <controlPr defaultSize="0" autoFill="0" autoPict="0">
                <anchor moveWithCells="1">
                  <from>
                    <xdr:col>2</xdr:col>
                    <xdr:colOff>876300</xdr:colOff>
                    <xdr:row>15</xdr:row>
                    <xdr:rowOff>419100</xdr:rowOff>
                  </from>
                  <to>
                    <xdr:col>2</xdr:col>
                    <xdr:colOff>1238250</xdr:colOff>
                    <xdr:row>22</xdr:row>
                    <xdr:rowOff>123825</xdr:rowOff>
                  </to>
                </anchor>
              </controlPr>
            </control>
          </mc:Choice>
        </mc:AlternateContent>
        <mc:AlternateContent xmlns:mc="http://schemas.openxmlformats.org/markup-compatibility/2006">
          <mc:Choice Requires="x14">
            <control shapeId="5211" r:id="rId20" name="Check Box 91">
              <controlPr defaultSize="0" autoFill="0" autoLine="0" autoPict="0">
                <anchor moveWithCells="1">
                  <from>
                    <xdr:col>3</xdr:col>
                    <xdr:colOff>66675</xdr:colOff>
                    <xdr:row>15</xdr:row>
                    <xdr:rowOff>400050</xdr:rowOff>
                  </from>
                  <to>
                    <xdr:col>4</xdr:col>
                    <xdr:colOff>142875</xdr:colOff>
                    <xdr:row>17</xdr:row>
                    <xdr:rowOff>0</xdr:rowOff>
                  </to>
                </anchor>
              </controlPr>
            </control>
          </mc:Choice>
        </mc:AlternateContent>
        <mc:AlternateContent xmlns:mc="http://schemas.openxmlformats.org/markup-compatibility/2006">
          <mc:Choice Requires="x14">
            <control shapeId="5212" r:id="rId21" name="Check Box 92">
              <controlPr defaultSize="0" autoFill="0" autoLine="0" autoPict="0">
                <anchor moveWithCells="1">
                  <from>
                    <xdr:col>3</xdr:col>
                    <xdr:colOff>66675</xdr:colOff>
                    <xdr:row>17</xdr:row>
                    <xdr:rowOff>0</xdr:rowOff>
                  </from>
                  <to>
                    <xdr:col>4</xdr:col>
                    <xdr:colOff>142875</xdr:colOff>
                    <xdr:row>18</xdr:row>
                    <xdr:rowOff>9525</xdr:rowOff>
                  </to>
                </anchor>
              </controlPr>
            </control>
          </mc:Choice>
        </mc:AlternateContent>
        <mc:AlternateContent xmlns:mc="http://schemas.openxmlformats.org/markup-compatibility/2006">
          <mc:Choice Requires="x14">
            <control shapeId="5213" r:id="rId22" name="Check Box 93">
              <controlPr defaultSize="0" autoFill="0" autoLine="0" autoPict="0">
                <anchor moveWithCells="1">
                  <from>
                    <xdr:col>3</xdr:col>
                    <xdr:colOff>85725</xdr:colOff>
                    <xdr:row>18</xdr:row>
                    <xdr:rowOff>0</xdr:rowOff>
                  </from>
                  <to>
                    <xdr:col>4</xdr:col>
                    <xdr:colOff>161925</xdr:colOff>
                    <xdr:row>19</xdr:row>
                    <xdr:rowOff>9525</xdr:rowOff>
                  </to>
                </anchor>
              </controlPr>
            </control>
          </mc:Choice>
        </mc:AlternateContent>
        <mc:AlternateContent xmlns:mc="http://schemas.openxmlformats.org/markup-compatibility/2006">
          <mc:Choice Requires="x14">
            <control shapeId="5214" r:id="rId23" name="Check Box 94">
              <controlPr defaultSize="0" autoFill="0" autoLine="0" autoPict="0">
                <anchor moveWithCells="1">
                  <from>
                    <xdr:col>3</xdr:col>
                    <xdr:colOff>85725</xdr:colOff>
                    <xdr:row>19</xdr:row>
                    <xdr:rowOff>19050</xdr:rowOff>
                  </from>
                  <to>
                    <xdr:col>4</xdr:col>
                    <xdr:colOff>161925</xdr:colOff>
                    <xdr:row>20</xdr:row>
                    <xdr:rowOff>28575</xdr:rowOff>
                  </to>
                </anchor>
              </controlPr>
            </control>
          </mc:Choice>
        </mc:AlternateContent>
        <mc:AlternateContent xmlns:mc="http://schemas.openxmlformats.org/markup-compatibility/2006">
          <mc:Choice Requires="x14">
            <control shapeId="5215" r:id="rId24" name="Check Box 95">
              <controlPr defaultSize="0" autoFill="0" autoLine="0" autoPict="0">
                <anchor moveWithCells="1">
                  <from>
                    <xdr:col>3</xdr:col>
                    <xdr:colOff>95250</xdr:colOff>
                    <xdr:row>20</xdr:row>
                    <xdr:rowOff>9525</xdr:rowOff>
                  </from>
                  <to>
                    <xdr:col>4</xdr:col>
                    <xdr:colOff>171450</xdr:colOff>
                    <xdr:row>21</xdr:row>
                    <xdr:rowOff>19050</xdr:rowOff>
                  </to>
                </anchor>
              </controlPr>
            </control>
          </mc:Choice>
        </mc:AlternateContent>
        <mc:AlternateContent xmlns:mc="http://schemas.openxmlformats.org/markup-compatibility/2006">
          <mc:Choice Requires="x14">
            <control shapeId="5216" r:id="rId25" name="Check Box 96">
              <controlPr defaultSize="0" autoFill="0" autoLine="0" autoPict="0">
                <anchor moveWithCells="1">
                  <from>
                    <xdr:col>3</xdr:col>
                    <xdr:colOff>95250</xdr:colOff>
                    <xdr:row>21</xdr:row>
                    <xdr:rowOff>9525</xdr:rowOff>
                  </from>
                  <to>
                    <xdr:col>4</xdr:col>
                    <xdr:colOff>171450</xdr:colOff>
                    <xdr:row>22</xdr:row>
                    <xdr:rowOff>19050</xdr:rowOff>
                  </to>
                </anchor>
              </controlPr>
            </control>
          </mc:Choice>
        </mc:AlternateContent>
        <mc:AlternateContent xmlns:mc="http://schemas.openxmlformats.org/markup-compatibility/2006">
          <mc:Choice Requires="x14">
            <control shapeId="5217" r:id="rId26" name="Group Box 97">
              <controlPr defaultSize="0" autoFill="0" autoPict="0">
                <anchor moveWithCells="1">
                  <from>
                    <xdr:col>3</xdr:col>
                    <xdr:colOff>9525</xdr:colOff>
                    <xdr:row>16</xdr:row>
                    <xdr:rowOff>0</xdr:rowOff>
                  </from>
                  <to>
                    <xdr:col>4</xdr:col>
                    <xdr:colOff>104775</xdr:colOff>
                    <xdr:row>22</xdr:row>
                    <xdr:rowOff>123825</xdr:rowOff>
                  </to>
                </anchor>
              </controlPr>
            </control>
          </mc:Choice>
        </mc:AlternateContent>
        <mc:AlternateContent xmlns:mc="http://schemas.openxmlformats.org/markup-compatibility/2006">
          <mc:Choice Requires="x14">
            <control shapeId="5218" r:id="rId27" name="Check Box 98">
              <controlPr defaultSize="0" autoFill="0" autoLine="0" autoPict="0">
                <anchor moveWithCells="1">
                  <from>
                    <xdr:col>4</xdr:col>
                    <xdr:colOff>666750</xdr:colOff>
                    <xdr:row>15</xdr:row>
                    <xdr:rowOff>400050</xdr:rowOff>
                  </from>
                  <to>
                    <xdr:col>4</xdr:col>
                    <xdr:colOff>1009650</xdr:colOff>
                    <xdr:row>17</xdr:row>
                    <xdr:rowOff>0</xdr:rowOff>
                  </to>
                </anchor>
              </controlPr>
            </control>
          </mc:Choice>
        </mc:AlternateContent>
        <mc:AlternateContent xmlns:mc="http://schemas.openxmlformats.org/markup-compatibility/2006">
          <mc:Choice Requires="x14">
            <control shapeId="5219" r:id="rId28" name="Check Box 99">
              <controlPr defaultSize="0" autoFill="0" autoLine="0" autoPict="0">
                <anchor moveWithCells="1">
                  <from>
                    <xdr:col>4</xdr:col>
                    <xdr:colOff>676275</xdr:colOff>
                    <xdr:row>17</xdr:row>
                    <xdr:rowOff>0</xdr:rowOff>
                  </from>
                  <to>
                    <xdr:col>4</xdr:col>
                    <xdr:colOff>1019175</xdr:colOff>
                    <xdr:row>18</xdr:row>
                    <xdr:rowOff>9525</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4</xdr:col>
                    <xdr:colOff>685800</xdr:colOff>
                    <xdr:row>18</xdr:row>
                    <xdr:rowOff>0</xdr:rowOff>
                  </from>
                  <to>
                    <xdr:col>4</xdr:col>
                    <xdr:colOff>1028700</xdr:colOff>
                    <xdr:row>19</xdr:row>
                    <xdr:rowOff>9525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4</xdr:col>
                    <xdr:colOff>685800</xdr:colOff>
                    <xdr:row>19</xdr:row>
                    <xdr:rowOff>19050</xdr:rowOff>
                  </from>
                  <to>
                    <xdr:col>4</xdr:col>
                    <xdr:colOff>1028700</xdr:colOff>
                    <xdr:row>20</xdr:row>
                    <xdr:rowOff>28575</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4</xdr:col>
                    <xdr:colOff>695325</xdr:colOff>
                    <xdr:row>20</xdr:row>
                    <xdr:rowOff>9525</xdr:rowOff>
                  </from>
                  <to>
                    <xdr:col>4</xdr:col>
                    <xdr:colOff>1038225</xdr:colOff>
                    <xdr:row>21</xdr:row>
                    <xdr:rowOff>19050</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4</xdr:col>
                    <xdr:colOff>695325</xdr:colOff>
                    <xdr:row>21</xdr:row>
                    <xdr:rowOff>9525</xdr:rowOff>
                  </from>
                  <to>
                    <xdr:col>4</xdr:col>
                    <xdr:colOff>1038225</xdr:colOff>
                    <xdr:row>22</xdr:row>
                    <xdr:rowOff>19050</xdr:rowOff>
                  </to>
                </anchor>
              </controlPr>
            </control>
          </mc:Choice>
        </mc:AlternateContent>
        <mc:AlternateContent xmlns:mc="http://schemas.openxmlformats.org/markup-compatibility/2006">
          <mc:Choice Requires="x14">
            <control shapeId="5224" r:id="rId33" name="Group Box 104">
              <controlPr defaultSize="0" autoFill="0" autoPict="0">
                <anchor moveWithCells="1">
                  <from>
                    <xdr:col>4</xdr:col>
                    <xdr:colOff>609600</xdr:colOff>
                    <xdr:row>16</xdr:row>
                    <xdr:rowOff>0</xdr:rowOff>
                  </from>
                  <to>
                    <xdr:col>4</xdr:col>
                    <xdr:colOff>971550</xdr:colOff>
                    <xdr:row>22</xdr:row>
                    <xdr:rowOff>123825</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5</xdr:col>
                    <xdr:colOff>247650</xdr:colOff>
                    <xdr:row>16</xdr:row>
                    <xdr:rowOff>19050</xdr:rowOff>
                  </from>
                  <to>
                    <xdr:col>6</xdr:col>
                    <xdr:colOff>323850</xdr:colOff>
                    <xdr:row>17</xdr:row>
                    <xdr:rowOff>38100</xdr:rowOff>
                  </to>
                </anchor>
              </controlPr>
            </control>
          </mc:Choice>
        </mc:AlternateContent>
        <mc:AlternateContent xmlns:mc="http://schemas.openxmlformats.org/markup-compatibility/2006">
          <mc:Choice Requires="x14">
            <control shapeId="5226" r:id="rId35" name="Check Box 106">
              <controlPr defaultSize="0" autoFill="0" autoLine="0" autoPict="0">
                <anchor moveWithCells="1">
                  <from>
                    <xdr:col>5</xdr:col>
                    <xdr:colOff>247650</xdr:colOff>
                    <xdr:row>17</xdr:row>
                    <xdr:rowOff>38100</xdr:rowOff>
                  </from>
                  <to>
                    <xdr:col>6</xdr:col>
                    <xdr:colOff>323850</xdr:colOff>
                    <xdr:row>18</xdr:row>
                    <xdr:rowOff>47625</xdr:rowOff>
                  </to>
                </anchor>
              </controlPr>
            </control>
          </mc:Choice>
        </mc:AlternateContent>
        <mc:AlternateContent xmlns:mc="http://schemas.openxmlformats.org/markup-compatibility/2006">
          <mc:Choice Requires="x14">
            <control shapeId="5227" r:id="rId36" name="Check Box 107">
              <controlPr defaultSize="0" autoFill="0" autoLine="0" autoPict="0">
                <anchor moveWithCells="1">
                  <from>
                    <xdr:col>6</xdr:col>
                    <xdr:colOff>0</xdr:colOff>
                    <xdr:row>18</xdr:row>
                    <xdr:rowOff>38100</xdr:rowOff>
                  </from>
                  <to>
                    <xdr:col>6</xdr:col>
                    <xdr:colOff>342900</xdr:colOff>
                    <xdr:row>19</xdr:row>
                    <xdr:rowOff>47625</xdr:rowOff>
                  </to>
                </anchor>
              </controlPr>
            </control>
          </mc:Choice>
        </mc:AlternateContent>
        <mc:AlternateContent xmlns:mc="http://schemas.openxmlformats.org/markup-compatibility/2006">
          <mc:Choice Requires="x14">
            <control shapeId="5228" r:id="rId37" name="Check Box 108">
              <controlPr defaultSize="0" autoFill="0" autoLine="0" autoPict="0">
                <anchor moveWithCells="1">
                  <from>
                    <xdr:col>6</xdr:col>
                    <xdr:colOff>0</xdr:colOff>
                    <xdr:row>19</xdr:row>
                    <xdr:rowOff>57150</xdr:rowOff>
                  </from>
                  <to>
                    <xdr:col>6</xdr:col>
                    <xdr:colOff>342900</xdr:colOff>
                    <xdr:row>20</xdr:row>
                    <xdr:rowOff>66675</xdr:rowOff>
                  </to>
                </anchor>
              </controlPr>
            </control>
          </mc:Choice>
        </mc:AlternateContent>
        <mc:AlternateContent xmlns:mc="http://schemas.openxmlformats.org/markup-compatibility/2006">
          <mc:Choice Requires="x14">
            <control shapeId="5229" r:id="rId38" name="Check Box 109">
              <controlPr defaultSize="0" autoFill="0" autoLine="0" autoPict="0">
                <anchor moveWithCells="1">
                  <from>
                    <xdr:col>6</xdr:col>
                    <xdr:colOff>9525</xdr:colOff>
                    <xdr:row>20</xdr:row>
                    <xdr:rowOff>47625</xdr:rowOff>
                  </from>
                  <to>
                    <xdr:col>6</xdr:col>
                    <xdr:colOff>352425</xdr:colOff>
                    <xdr:row>21</xdr:row>
                    <xdr:rowOff>57150</xdr:rowOff>
                  </to>
                </anchor>
              </controlPr>
            </control>
          </mc:Choice>
        </mc:AlternateContent>
        <mc:AlternateContent xmlns:mc="http://schemas.openxmlformats.org/markup-compatibility/2006">
          <mc:Choice Requires="x14">
            <control shapeId="5230" r:id="rId39" name="Check Box 110">
              <controlPr defaultSize="0" autoFill="0" autoLine="0" autoPict="0">
                <anchor moveWithCells="1">
                  <from>
                    <xdr:col>6</xdr:col>
                    <xdr:colOff>9525</xdr:colOff>
                    <xdr:row>21</xdr:row>
                    <xdr:rowOff>47625</xdr:rowOff>
                  </from>
                  <to>
                    <xdr:col>6</xdr:col>
                    <xdr:colOff>352425</xdr:colOff>
                    <xdr:row>22</xdr:row>
                    <xdr:rowOff>57150</xdr:rowOff>
                  </to>
                </anchor>
              </controlPr>
            </control>
          </mc:Choice>
        </mc:AlternateContent>
        <mc:AlternateContent xmlns:mc="http://schemas.openxmlformats.org/markup-compatibility/2006">
          <mc:Choice Requires="x14">
            <control shapeId="5231" r:id="rId40" name="Group Box 111">
              <controlPr defaultSize="0" autoFill="0" autoPict="0">
                <anchor moveWithCells="1">
                  <from>
                    <xdr:col>5</xdr:col>
                    <xdr:colOff>190500</xdr:colOff>
                    <xdr:row>16</xdr:row>
                    <xdr:rowOff>38100</xdr:rowOff>
                  </from>
                  <to>
                    <xdr:col>6</xdr:col>
                    <xdr:colOff>285750</xdr:colOff>
                    <xdr:row>22</xdr:row>
                    <xdr:rowOff>161925</xdr:rowOff>
                  </to>
                </anchor>
              </controlPr>
            </control>
          </mc:Choice>
        </mc:AlternateContent>
        <mc:AlternateContent xmlns:mc="http://schemas.openxmlformats.org/markup-compatibility/2006">
          <mc:Choice Requires="x14">
            <control shapeId="5232" r:id="rId41" name="Check Box 112">
              <controlPr defaultSize="0" autoFill="0" autoLine="0" autoPict="0">
                <anchor moveWithCells="1">
                  <from>
                    <xdr:col>6</xdr:col>
                    <xdr:colOff>971550</xdr:colOff>
                    <xdr:row>15</xdr:row>
                    <xdr:rowOff>409575</xdr:rowOff>
                  </from>
                  <to>
                    <xdr:col>6</xdr:col>
                    <xdr:colOff>1314450</xdr:colOff>
                    <xdr:row>17</xdr:row>
                    <xdr:rowOff>9525</xdr:rowOff>
                  </to>
                </anchor>
              </controlPr>
            </control>
          </mc:Choice>
        </mc:AlternateContent>
        <mc:AlternateContent xmlns:mc="http://schemas.openxmlformats.org/markup-compatibility/2006">
          <mc:Choice Requires="x14">
            <control shapeId="5233" r:id="rId42" name="Check Box 113">
              <controlPr defaultSize="0" autoFill="0" autoLine="0" autoPict="0">
                <anchor moveWithCells="1">
                  <from>
                    <xdr:col>6</xdr:col>
                    <xdr:colOff>971550</xdr:colOff>
                    <xdr:row>17</xdr:row>
                    <xdr:rowOff>9525</xdr:rowOff>
                  </from>
                  <to>
                    <xdr:col>6</xdr:col>
                    <xdr:colOff>1314450</xdr:colOff>
                    <xdr:row>18</xdr:row>
                    <xdr:rowOff>19050</xdr:rowOff>
                  </to>
                </anchor>
              </controlPr>
            </control>
          </mc:Choice>
        </mc:AlternateContent>
        <mc:AlternateContent xmlns:mc="http://schemas.openxmlformats.org/markup-compatibility/2006">
          <mc:Choice Requires="x14">
            <control shapeId="5234" r:id="rId43" name="Check Box 114">
              <controlPr defaultSize="0" autoFill="0" autoLine="0" autoPict="0">
                <anchor moveWithCells="1">
                  <from>
                    <xdr:col>6</xdr:col>
                    <xdr:colOff>990600</xdr:colOff>
                    <xdr:row>18</xdr:row>
                    <xdr:rowOff>9525</xdr:rowOff>
                  </from>
                  <to>
                    <xdr:col>6</xdr:col>
                    <xdr:colOff>1333500</xdr:colOff>
                    <xdr:row>19</xdr:row>
                    <xdr:rowOff>19050</xdr:rowOff>
                  </to>
                </anchor>
              </controlPr>
            </control>
          </mc:Choice>
        </mc:AlternateContent>
        <mc:AlternateContent xmlns:mc="http://schemas.openxmlformats.org/markup-compatibility/2006">
          <mc:Choice Requires="x14">
            <control shapeId="5235" r:id="rId44" name="Check Box 115">
              <controlPr defaultSize="0" autoFill="0" autoLine="0" autoPict="0">
                <anchor moveWithCells="1">
                  <from>
                    <xdr:col>6</xdr:col>
                    <xdr:colOff>990600</xdr:colOff>
                    <xdr:row>19</xdr:row>
                    <xdr:rowOff>28575</xdr:rowOff>
                  </from>
                  <to>
                    <xdr:col>6</xdr:col>
                    <xdr:colOff>1333500</xdr:colOff>
                    <xdr:row>20</xdr:row>
                    <xdr:rowOff>38100</xdr:rowOff>
                  </to>
                </anchor>
              </controlPr>
            </control>
          </mc:Choice>
        </mc:AlternateContent>
        <mc:AlternateContent xmlns:mc="http://schemas.openxmlformats.org/markup-compatibility/2006">
          <mc:Choice Requires="x14">
            <control shapeId="5236" r:id="rId45" name="Check Box 116">
              <controlPr defaultSize="0" autoFill="0" autoLine="0" autoPict="0">
                <anchor moveWithCells="1">
                  <from>
                    <xdr:col>6</xdr:col>
                    <xdr:colOff>1000125</xdr:colOff>
                    <xdr:row>20</xdr:row>
                    <xdr:rowOff>19050</xdr:rowOff>
                  </from>
                  <to>
                    <xdr:col>6</xdr:col>
                    <xdr:colOff>1343025</xdr:colOff>
                    <xdr:row>21</xdr:row>
                    <xdr:rowOff>28575</xdr:rowOff>
                  </to>
                </anchor>
              </controlPr>
            </control>
          </mc:Choice>
        </mc:AlternateContent>
        <mc:AlternateContent xmlns:mc="http://schemas.openxmlformats.org/markup-compatibility/2006">
          <mc:Choice Requires="x14">
            <control shapeId="5237" r:id="rId46" name="Check Box 117">
              <controlPr defaultSize="0" autoFill="0" autoLine="0" autoPict="0">
                <anchor moveWithCells="1">
                  <from>
                    <xdr:col>6</xdr:col>
                    <xdr:colOff>1000125</xdr:colOff>
                    <xdr:row>21</xdr:row>
                    <xdr:rowOff>19050</xdr:rowOff>
                  </from>
                  <to>
                    <xdr:col>6</xdr:col>
                    <xdr:colOff>1343025</xdr:colOff>
                    <xdr:row>22</xdr:row>
                    <xdr:rowOff>28575</xdr:rowOff>
                  </to>
                </anchor>
              </controlPr>
            </control>
          </mc:Choice>
        </mc:AlternateContent>
        <mc:AlternateContent xmlns:mc="http://schemas.openxmlformats.org/markup-compatibility/2006">
          <mc:Choice Requires="x14">
            <control shapeId="5238" r:id="rId47" name="Group Box 118">
              <controlPr defaultSize="0" autoFill="0" autoPict="0">
                <anchor moveWithCells="1">
                  <from>
                    <xdr:col>6</xdr:col>
                    <xdr:colOff>914400</xdr:colOff>
                    <xdr:row>16</xdr:row>
                    <xdr:rowOff>9525</xdr:rowOff>
                  </from>
                  <to>
                    <xdr:col>6</xdr:col>
                    <xdr:colOff>1276350</xdr:colOff>
                    <xdr:row>22</xdr:row>
                    <xdr:rowOff>133350</xdr:rowOff>
                  </to>
                </anchor>
              </controlPr>
            </control>
          </mc:Choice>
        </mc:AlternateContent>
        <mc:AlternateContent xmlns:mc="http://schemas.openxmlformats.org/markup-compatibility/2006">
          <mc:Choice Requires="x14">
            <control shapeId="5239" r:id="rId48" name="Check Box 119">
              <controlPr defaultSize="0" autoFill="0" autoLine="0" autoPict="0">
                <anchor moveWithCells="1">
                  <from>
                    <xdr:col>8</xdr:col>
                    <xdr:colOff>485775</xdr:colOff>
                    <xdr:row>15</xdr:row>
                    <xdr:rowOff>390525</xdr:rowOff>
                  </from>
                  <to>
                    <xdr:col>8</xdr:col>
                    <xdr:colOff>828675</xdr:colOff>
                    <xdr:row>17</xdr:row>
                    <xdr:rowOff>0</xdr:rowOff>
                  </to>
                </anchor>
              </controlPr>
            </control>
          </mc:Choice>
        </mc:AlternateContent>
        <mc:AlternateContent xmlns:mc="http://schemas.openxmlformats.org/markup-compatibility/2006">
          <mc:Choice Requires="x14">
            <control shapeId="5240" r:id="rId49" name="Check Box 120">
              <controlPr defaultSize="0" autoFill="0" autoLine="0" autoPict="0">
                <anchor moveWithCells="1">
                  <from>
                    <xdr:col>8</xdr:col>
                    <xdr:colOff>485775</xdr:colOff>
                    <xdr:row>16</xdr:row>
                    <xdr:rowOff>314325</xdr:rowOff>
                  </from>
                  <to>
                    <xdr:col>8</xdr:col>
                    <xdr:colOff>828675</xdr:colOff>
                    <xdr:row>18</xdr:row>
                    <xdr:rowOff>0</xdr:rowOff>
                  </to>
                </anchor>
              </controlPr>
            </control>
          </mc:Choice>
        </mc:AlternateContent>
        <mc:AlternateContent xmlns:mc="http://schemas.openxmlformats.org/markup-compatibility/2006">
          <mc:Choice Requires="x14">
            <control shapeId="5241" r:id="rId50" name="Check Box 121">
              <controlPr defaultSize="0" autoFill="0" autoLine="0" autoPict="0">
                <anchor moveWithCells="1">
                  <from>
                    <xdr:col>8</xdr:col>
                    <xdr:colOff>504825</xdr:colOff>
                    <xdr:row>17</xdr:row>
                    <xdr:rowOff>314325</xdr:rowOff>
                  </from>
                  <to>
                    <xdr:col>8</xdr:col>
                    <xdr:colOff>847725</xdr:colOff>
                    <xdr:row>19</xdr:row>
                    <xdr:rowOff>0</xdr:rowOff>
                  </to>
                </anchor>
              </controlPr>
            </control>
          </mc:Choice>
        </mc:AlternateContent>
        <mc:AlternateContent xmlns:mc="http://schemas.openxmlformats.org/markup-compatibility/2006">
          <mc:Choice Requires="x14">
            <control shapeId="5242" r:id="rId51" name="Check Box 122">
              <controlPr defaultSize="0" autoFill="0" autoLine="0" autoPict="0">
                <anchor moveWithCells="1">
                  <from>
                    <xdr:col>8</xdr:col>
                    <xdr:colOff>504825</xdr:colOff>
                    <xdr:row>19</xdr:row>
                    <xdr:rowOff>9525</xdr:rowOff>
                  </from>
                  <to>
                    <xdr:col>8</xdr:col>
                    <xdr:colOff>847725</xdr:colOff>
                    <xdr:row>20</xdr:row>
                    <xdr:rowOff>19050</xdr:rowOff>
                  </to>
                </anchor>
              </controlPr>
            </control>
          </mc:Choice>
        </mc:AlternateContent>
        <mc:AlternateContent xmlns:mc="http://schemas.openxmlformats.org/markup-compatibility/2006">
          <mc:Choice Requires="x14">
            <control shapeId="5243" r:id="rId52" name="Check Box 123">
              <controlPr defaultSize="0" autoFill="0" autoLine="0" autoPict="0">
                <anchor moveWithCells="1">
                  <from>
                    <xdr:col>8</xdr:col>
                    <xdr:colOff>514350</xdr:colOff>
                    <xdr:row>20</xdr:row>
                    <xdr:rowOff>0</xdr:rowOff>
                  </from>
                  <to>
                    <xdr:col>8</xdr:col>
                    <xdr:colOff>857250</xdr:colOff>
                    <xdr:row>21</xdr:row>
                    <xdr:rowOff>9525</xdr:rowOff>
                  </to>
                </anchor>
              </controlPr>
            </control>
          </mc:Choice>
        </mc:AlternateContent>
        <mc:AlternateContent xmlns:mc="http://schemas.openxmlformats.org/markup-compatibility/2006">
          <mc:Choice Requires="x14">
            <control shapeId="5244" r:id="rId53" name="Check Box 124">
              <controlPr defaultSize="0" autoFill="0" autoLine="0" autoPict="0">
                <anchor moveWithCells="1">
                  <from>
                    <xdr:col>8</xdr:col>
                    <xdr:colOff>514350</xdr:colOff>
                    <xdr:row>21</xdr:row>
                    <xdr:rowOff>0</xdr:rowOff>
                  </from>
                  <to>
                    <xdr:col>8</xdr:col>
                    <xdr:colOff>857250</xdr:colOff>
                    <xdr:row>22</xdr:row>
                    <xdr:rowOff>9525</xdr:rowOff>
                  </to>
                </anchor>
              </controlPr>
            </control>
          </mc:Choice>
        </mc:AlternateContent>
        <mc:AlternateContent xmlns:mc="http://schemas.openxmlformats.org/markup-compatibility/2006">
          <mc:Choice Requires="x14">
            <control shapeId="5245" r:id="rId54" name="Group Box 125">
              <controlPr defaultSize="0" autoFill="0" autoPict="0">
                <anchor moveWithCells="1">
                  <from>
                    <xdr:col>8</xdr:col>
                    <xdr:colOff>428625</xdr:colOff>
                    <xdr:row>15</xdr:row>
                    <xdr:rowOff>409575</xdr:rowOff>
                  </from>
                  <to>
                    <xdr:col>8</xdr:col>
                    <xdr:colOff>790575</xdr:colOff>
                    <xdr:row>22</xdr:row>
                    <xdr:rowOff>114300</xdr:rowOff>
                  </to>
                </anchor>
              </controlPr>
            </control>
          </mc:Choice>
        </mc:AlternateContent>
        <mc:AlternateContent xmlns:mc="http://schemas.openxmlformats.org/markup-compatibility/2006">
          <mc:Choice Requires="x14">
            <control shapeId="5246" r:id="rId55" name="Option Button 126">
              <controlPr defaultSize="0" autoFill="0" autoLine="0" autoPict="0">
                <anchor moveWithCells="1">
                  <from>
                    <xdr:col>0</xdr:col>
                    <xdr:colOff>523875</xdr:colOff>
                    <xdr:row>5</xdr:row>
                    <xdr:rowOff>219075</xdr:rowOff>
                  </from>
                  <to>
                    <xdr:col>0</xdr:col>
                    <xdr:colOff>847725</xdr:colOff>
                    <xdr:row>6</xdr:row>
                    <xdr:rowOff>171450</xdr:rowOff>
                  </to>
                </anchor>
              </controlPr>
            </control>
          </mc:Choice>
        </mc:AlternateContent>
        <mc:AlternateContent xmlns:mc="http://schemas.openxmlformats.org/markup-compatibility/2006">
          <mc:Choice Requires="x14">
            <control shapeId="5247" r:id="rId56" name="Option Button 127">
              <controlPr defaultSize="0" autoFill="0" autoLine="0" autoPict="0">
                <anchor moveWithCells="1">
                  <from>
                    <xdr:col>2</xdr:col>
                    <xdr:colOff>619125</xdr:colOff>
                    <xdr:row>5</xdr:row>
                    <xdr:rowOff>228600</xdr:rowOff>
                  </from>
                  <to>
                    <xdr:col>2</xdr:col>
                    <xdr:colOff>942975</xdr:colOff>
                    <xdr:row>6</xdr:row>
                    <xdr:rowOff>180975</xdr:rowOff>
                  </to>
                </anchor>
              </controlPr>
            </control>
          </mc:Choice>
        </mc:AlternateContent>
        <mc:AlternateContent xmlns:mc="http://schemas.openxmlformats.org/markup-compatibility/2006">
          <mc:Choice Requires="x14">
            <control shapeId="5248" r:id="rId57" name="Option Button 128">
              <controlPr defaultSize="0" autoFill="0" autoLine="0" autoPict="0">
                <anchor moveWithCells="1">
                  <from>
                    <xdr:col>4</xdr:col>
                    <xdr:colOff>638175</xdr:colOff>
                    <xdr:row>5</xdr:row>
                    <xdr:rowOff>219075</xdr:rowOff>
                  </from>
                  <to>
                    <xdr:col>4</xdr:col>
                    <xdr:colOff>962025</xdr:colOff>
                    <xdr:row>6</xdr:row>
                    <xdr:rowOff>171450</xdr:rowOff>
                  </to>
                </anchor>
              </controlPr>
            </control>
          </mc:Choice>
        </mc:AlternateContent>
        <mc:AlternateContent xmlns:mc="http://schemas.openxmlformats.org/markup-compatibility/2006">
          <mc:Choice Requires="x14">
            <control shapeId="5249" r:id="rId58" name="Option Button 129">
              <controlPr defaultSize="0" autoFill="0" autoLine="0" autoPict="0">
                <anchor moveWithCells="1">
                  <from>
                    <xdr:col>6</xdr:col>
                    <xdr:colOff>590550</xdr:colOff>
                    <xdr:row>5</xdr:row>
                    <xdr:rowOff>228600</xdr:rowOff>
                  </from>
                  <to>
                    <xdr:col>6</xdr:col>
                    <xdr:colOff>914400</xdr:colOff>
                    <xdr:row>6</xdr:row>
                    <xdr:rowOff>180975</xdr:rowOff>
                  </to>
                </anchor>
              </controlPr>
            </control>
          </mc:Choice>
        </mc:AlternateContent>
        <mc:AlternateContent xmlns:mc="http://schemas.openxmlformats.org/markup-compatibility/2006">
          <mc:Choice Requires="x14">
            <control shapeId="5250" r:id="rId59" name="Option Button 130">
              <controlPr defaultSize="0" autoFill="0" autoLine="0" autoPict="0">
                <anchor moveWithCells="1">
                  <from>
                    <xdr:col>8</xdr:col>
                    <xdr:colOff>619125</xdr:colOff>
                    <xdr:row>5</xdr:row>
                    <xdr:rowOff>238125</xdr:rowOff>
                  </from>
                  <to>
                    <xdr:col>8</xdr:col>
                    <xdr:colOff>942975</xdr:colOff>
                    <xdr:row>6</xdr:row>
                    <xdr:rowOff>190500</xdr:rowOff>
                  </to>
                </anchor>
              </controlPr>
            </control>
          </mc:Choice>
        </mc:AlternateContent>
        <mc:AlternateContent xmlns:mc="http://schemas.openxmlformats.org/markup-compatibility/2006">
          <mc:Choice Requires="x14">
            <control shapeId="5257" r:id="rId60" name="Option Button 137">
              <controlPr defaultSize="0" autoFill="0" autoLine="0" autoPict="0">
                <anchor moveWithCells="1">
                  <from>
                    <xdr:col>0</xdr:col>
                    <xdr:colOff>571500</xdr:colOff>
                    <xdr:row>10</xdr:row>
                    <xdr:rowOff>219075</xdr:rowOff>
                  </from>
                  <to>
                    <xdr:col>0</xdr:col>
                    <xdr:colOff>942975</xdr:colOff>
                    <xdr:row>11</xdr:row>
                    <xdr:rowOff>171450</xdr:rowOff>
                  </to>
                </anchor>
              </controlPr>
            </control>
          </mc:Choice>
        </mc:AlternateContent>
        <mc:AlternateContent xmlns:mc="http://schemas.openxmlformats.org/markup-compatibility/2006">
          <mc:Choice Requires="x14">
            <control shapeId="5258" r:id="rId61" name="Option Button 138">
              <controlPr defaultSize="0" autoFill="0" autoLine="0" autoPict="0">
                <anchor moveWithCells="1">
                  <from>
                    <xdr:col>2</xdr:col>
                    <xdr:colOff>581025</xdr:colOff>
                    <xdr:row>10</xdr:row>
                    <xdr:rowOff>228600</xdr:rowOff>
                  </from>
                  <to>
                    <xdr:col>2</xdr:col>
                    <xdr:colOff>952500</xdr:colOff>
                    <xdr:row>11</xdr:row>
                    <xdr:rowOff>180975</xdr:rowOff>
                  </to>
                </anchor>
              </controlPr>
            </control>
          </mc:Choice>
        </mc:AlternateContent>
        <mc:AlternateContent xmlns:mc="http://schemas.openxmlformats.org/markup-compatibility/2006">
          <mc:Choice Requires="x14">
            <control shapeId="5259" r:id="rId62" name="Option Button 139">
              <controlPr defaultSize="0" autoFill="0" autoLine="0" autoPict="0">
                <anchor moveWithCells="1">
                  <from>
                    <xdr:col>4</xdr:col>
                    <xdr:colOff>571500</xdr:colOff>
                    <xdr:row>10</xdr:row>
                    <xdr:rowOff>228600</xdr:rowOff>
                  </from>
                  <to>
                    <xdr:col>4</xdr:col>
                    <xdr:colOff>942975</xdr:colOff>
                    <xdr:row>11</xdr:row>
                    <xdr:rowOff>180975</xdr:rowOff>
                  </to>
                </anchor>
              </controlPr>
            </control>
          </mc:Choice>
        </mc:AlternateContent>
        <mc:AlternateContent xmlns:mc="http://schemas.openxmlformats.org/markup-compatibility/2006">
          <mc:Choice Requires="x14">
            <control shapeId="5260" r:id="rId63" name="Option Button 140">
              <controlPr defaultSize="0" autoFill="0" autoLine="0" autoPict="0">
                <anchor moveWithCells="1">
                  <from>
                    <xdr:col>6</xdr:col>
                    <xdr:colOff>638175</xdr:colOff>
                    <xdr:row>10</xdr:row>
                    <xdr:rowOff>228600</xdr:rowOff>
                  </from>
                  <to>
                    <xdr:col>6</xdr:col>
                    <xdr:colOff>1009650</xdr:colOff>
                    <xdr:row>11</xdr:row>
                    <xdr:rowOff>180975</xdr:rowOff>
                  </to>
                </anchor>
              </controlPr>
            </control>
          </mc:Choice>
        </mc:AlternateContent>
        <mc:AlternateContent xmlns:mc="http://schemas.openxmlformats.org/markup-compatibility/2006">
          <mc:Choice Requires="x14">
            <control shapeId="5261" r:id="rId64" name="Option Button 141">
              <controlPr defaultSize="0" autoFill="0" autoLine="0" autoPict="0">
                <anchor moveWithCells="1">
                  <from>
                    <xdr:col>8</xdr:col>
                    <xdr:colOff>571500</xdr:colOff>
                    <xdr:row>10</xdr:row>
                    <xdr:rowOff>238125</xdr:rowOff>
                  </from>
                  <to>
                    <xdr:col>8</xdr:col>
                    <xdr:colOff>942975</xdr:colOff>
                    <xdr:row>11</xdr:row>
                    <xdr:rowOff>190500</xdr:rowOff>
                  </to>
                </anchor>
              </controlPr>
            </control>
          </mc:Choice>
        </mc:AlternateContent>
        <mc:AlternateContent xmlns:mc="http://schemas.openxmlformats.org/markup-compatibility/2006">
          <mc:Choice Requires="x14">
            <control shapeId="5262" r:id="rId65" name="Group Box 142">
              <controlPr defaultSize="0" autoFill="0" autoPict="0">
                <anchor moveWithCells="1">
                  <from>
                    <xdr:col>0</xdr:col>
                    <xdr:colOff>114300</xdr:colOff>
                    <xdr:row>10</xdr:row>
                    <xdr:rowOff>133350</xdr:rowOff>
                  </from>
                  <to>
                    <xdr:col>8</xdr:col>
                    <xdr:colOff>1390650</xdr:colOff>
                    <xdr:row>12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B9A2-C9DC-4429-BABF-0829B493D181}">
  <dimension ref="A1:AW5"/>
  <sheetViews>
    <sheetView workbookViewId="0">
      <selection sqref="A1:I1"/>
    </sheetView>
  </sheetViews>
  <sheetFormatPr defaultRowHeight="18.75" x14ac:dyDescent="0.4"/>
  <cols>
    <col min="1" max="1" width="9" customWidth="1"/>
    <col min="6" max="6" width="13.375" customWidth="1"/>
  </cols>
  <sheetData>
    <row r="1" spans="1:49" x14ac:dyDescent="0.4">
      <c r="V1" t="s">
        <v>157</v>
      </c>
      <c r="W1" t="s">
        <v>158</v>
      </c>
    </row>
    <row r="2" spans="1:49" x14ac:dyDescent="0.4">
      <c r="V2" t="e">
        <f>会場参加専用!#REF!</f>
        <v>#REF!</v>
      </c>
      <c r="W2">
        <f>会場参加専用!K16</f>
        <v>0</v>
      </c>
    </row>
    <row r="3" spans="1:49" s="26" customFormat="1" ht="69.599999999999994" customHeight="1" x14ac:dyDescent="0.4">
      <c r="A3" s="410" t="s">
        <v>151</v>
      </c>
      <c r="B3" s="411"/>
      <c r="C3" s="79" t="s">
        <v>8</v>
      </c>
      <c r="D3" s="80" t="s">
        <v>9</v>
      </c>
      <c r="E3" s="80" t="s">
        <v>10</v>
      </c>
      <c r="F3" s="81" t="s">
        <v>11</v>
      </c>
      <c r="G3" s="81" t="s">
        <v>12</v>
      </c>
      <c r="H3" s="81" t="s">
        <v>13</v>
      </c>
      <c r="I3" s="81" t="s">
        <v>14</v>
      </c>
      <c r="J3" s="82" t="s">
        <v>15</v>
      </c>
      <c r="K3" s="82" t="s">
        <v>16</v>
      </c>
      <c r="L3" s="83" t="s">
        <v>19</v>
      </c>
      <c r="M3" s="84" t="s">
        <v>20</v>
      </c>
      <c r="N3" s="83" t="s">
        <v>18</v>
      </c>
      <c r="O3" s="83" t="s">
        <v>21</v>
      </c>
      <c r="P3" s="84" t="s">
        <v>20</v>
      </c>
      <c r="Q3" s="83" t="s">
        <v>18</v>
      </c>
      <c r="R3" s="85" t="s">
        <v>22</v>
      </c>
      <c r="S3" s="86" t="s">
        <v>23</v>
      </c>
      <c r="T3" s="86" t="s">
        <v>24</v>
      </c>
      <c r="U3" s="86" t="s">
        <v>25</v>
      </c>
      <c r="V3" s="86" t="s">
        <v>159</v>
      </c>
      <c r="W3" s="87" t="s">
        <v>27</v>
      </c>
      <c r="X3" s="87" t="s">
        <v>28</v>
      </c>
      <c r="Y3" s="87" t="s">
        <v>29</v>
      </c>
      <c r="Z3" s="82" t="s">
        <v>17</v>
      </c>
      <c r="AA3" s="88" t="s">
        <v>141</v>
      </c>
      <c r="AB3" s="89" t="s">
        <v>142</v>
      </c>
      <c r="AC3" s="89" t="s">
        <v>143</v>
      </c>
      <c r="AD3" s="24" t="s">
        <v>30</v>
      </c>
      <c r="AE3" s="19" t="s">
        <v>31</v>
      </c>
      <c r="AF3" s="19" t="s">
        <v>32</v>
      </c>
      <c r="AG3" s="19" t="s">
        <v>33</v>
      </c>
      <c r="AH3" s="20" t="s">
        <v>34</v>
      </c>
      <c r="AI3" s="19" t="s">
        <v>35</v>
      </c>
      <c r="AJ3" s="19" t="s">
        <v>36</v>
      </c>
      <c r="AK3" s="19" t="s">
        <v>37</v>
      </c>
      <c r="AL3" s="19" t="s">
        <v>38</v>
      </c>
      <c r="AM3" s="19" t="s">
        <v>39</v>
      </c>
      <c r="AN3" s="19" t="s">
        <v>40</v>
      </c>
      <c r="AO3" s="19" t="s">
        <v>41</v>
      </c>
      <c r="AP3" s="20" t="s">
        <v>42</v>
      </c>
      <c r="AQ3" s="20" t="s">
        <v>43</v>
      </c>
      <c r="AR3" s="77" t="s">
        <v>44</v>
      </c>
      <c r="AS3" s="77" t="s">
        <v>45</v>
      </c>
      <c r="AT3" s="24" t="s">
        <v>46</v>
      </c>
      <c r="AU3" s="24" t="s">
        <v>47</v>
      </c>
      <c r="AV3" s="25" t="s">
        <v>48</v>
      </c>
      <c r="AW3" s="24" t="s">
        <v>49</v>
      </c>
    </row>
    <row r="4" spans="1:49" ht="35.450000000000003" customHeight="1" x14ac:dyDescent="0.4">
      <c r="A4" s="27"/>
      <c r="B4" s="27"/>
      <c r="C4" s="28"/>
      <c r="D4" s="29">
        <f>会場参加専用!D9</f>
        <v>0</v>
      </c>
      <c r="E4" s="29">
        <f>会場参加専用!H9</f>
        <v>0</v>
      </c>
      <c r="F4" s="30" t="e">
        <f>会場参加専用!#REF!</f>
        <v>#REF!</v>
      </c>
      <c r="G4" s="31" t="e">
        <f>会場参加専用!#REF!</f>
        <v>#REF!</v>
      </c>
      <c r="H4" s="31" t="e">
        <f>会場参加専用!#REF!</f>
        <v>#REF!</v>
      </c>
      <c r="I4" s="31">
        <f>会場参加専用!C14</f>
        <v>0</v>
      </c>
      <c r="J4" s="32" t="str">
        <f>会場参加専用!C28</f>
        <v>　　10月13日　大阪会場</v>
      </c>
      <c r="K4" s="33">
        <f>会場参加専用!A30</f>
        <v>0</v>
      </c>
      <c r="L4" s="34">
        <f>会場参加専用!D31</f>
        <v>0</v>
      </c>
      <c r="M4" s="35" t="str">
        <f>会場参加専用!H31</f>
        <v>　アドバイザー　　自治体職員　　その他</v>
      </c>
      <c r="N4" s="34">
        <f>会場参加専用!I33</f>
        <v>0</v>
      </c>
      <c r="O4" s="34">
        <f>会場参加専用!D34</f>
        <v>0</v>
      </c>
      <c r="P4" s="35">
        <f>会場参加専用!I34</f>
        <v>0</v>
      </c>
      <c r="Q4" s="34">
        <f>会場参加専用!I36</f>
        <v>0</v>
      </c>
      <c r="R4" s="36" t="str">
        <f>会場参加専用!D16</f>
        <v>　　直営</v>
      </c>
      <c r="S4" s="36" t="str">
        <f>会場参加専用!D18</f>
        <v>　　病児緊急対策強化事業として実施</v>
      </c>
      <c r="T4" s="36" t="str">
        <f>会場参加専用!D21</f>
        <v>行っている　　　　行っていない</v>
      </c>
      <c r="U4" s="36" t="str">
        <f>会場参加専用!D23</f>
        <v>行っている　　　　行っていない</v>
      </c>
      <c r="V4" s="32" t="e">
        <f>V2&amp;V1&amp;W2&amp;W1</f>
        <v>#REF!</v>
      </c>
      <c r="W4" s="37">
        <f>会場参加専用!H18</f>
        <v>0</v>
      </c>
      <c r="X4" s="37">
        <f>会場参加専用!H21</f>
        <v>0</v>
      </c>
      <c r="Y4" s="37">
        <f>会場参加専用!H23</f>
        <v>0</v>
      </c>
      <c r="Z4" s="34">
        <f>会場参加専用!C38</f>
        <v>0</v>
      </c>
      <c r="AA4" s="38" t="e">
        <f>アンケート!#REF!</f>
        <v>#REF!</v>
      </c>
      <c r="AB4" s="38">
        <f>アンケート!A27</f>
        <v>0</v>
      </c>
      <c r="AC4" s="38">
        <f>アンケート!A29</f>
        <v>0</v>
      </c>
      <c r="AD4" s="38" t="s">
        <v>52</v>
      </c>
      <c r="AE4" s="29" t="s">
        <v>53</v>
      </c>
      <c r="AF4" s="43" t="s">
        <v>54</v>
      </c>
      <c r="AG4" s="44" t="s">
        <v>55</v>
      </c>
      <c r="AH4" s="78" t="s">
        <v>50</v>
      </c>
      <c r="AI4" s="78" t="s">
        <v>56</v>
      </c>
      <c r="AJ4" s="29" t="s">
        <v>51</v>
      </c>
      <c r="AK4" s="43" t="s">
        <v>57</v>
      </c>
      <c r="AL4" s="43" t="s">
        <v>58</v>
      </c>
      <c r="AM4" s="29" t="s">
        <v>59</v>
      </c>
      <c r="AN4" s="43" t="s">
        <v>60</v>
      </c>
      <c r="AO4" s="44"/>
      <c r="AP4" s="43" t="s">
        <v>61</v>
      </c>
      <c r="AQ4" s="43"/>
      <c r="AR4" s="45">
        <v>44393</v>
      </c>
      <c r="AS4" s="46"/>
      <c r="AT4" s="47">
        <v>44413</v>
      </c>
      <c r="AU4" s="48"/>
      <c r="AV4" s="49">
        <v>44455</v>
      </c>
    </row>
    <row r="5" spans="1:49" ht="35.450000000000003" customHeight="1" x14ac:dyDescent="0.4">
      <c r="A5" s="58"/>
      <c r="B5" s="58"/>
      <c r="C5" s="59"/>
      <c r="D5" s="60"/>
      <c r="E5" s="60"/>
      <c r="F5" s="61"/>
      <c r="G5" s="62"/>
      <c r="H5" s="62"/>
      <c r="I5" s="62"/>
      <c r="J5" s="63"/>
      <c r="K5" s="64"/>
      <c r="L5" s="65"/>
      <c r="M5" s="66"/>
      <c r="N5" s="65"/>
      <c r="O5" s="65"/>
      <c r="P5" s="66"/>
      <c r="Q5" s="65"/>
      <c r="R5" s="67"/>
      <c r="S5" s="67"/>
      <c r="T5" s="67"/>
      <c r="U5" s="67"/>
      <c r="V5" s="63"/>
      <c r="W5" s="63"/>
      <c r="X5" s="68"/>
      <c r="Y5" s="68"/>
      <c r="Z5" s="68"/>
      <c r="AA5" s="65"/>
      <c r="AB5" s="69"/>
      <c r="AC5" s="69"/>
      <c r="AD5" s="69"/>
      <c r="AE5" s="69"/>
      <c r="AF5" s="70"/>
      <c r="AG5" s="71"/>
      <c r="AH5" s="72"/>
      <c r="AI5" s="76"/>
      <c r="AJ5" s="76"/>
      <c r="AK5" s="70"/>
      <c r="AL5" s="71"/>
      <c r="AM5" s="71"/>
      <c r="AN5" s="70"/>
      <c r="AO5" s="71"/>
      <c r="AP5" s="72"/>
      <c r="AQ5" s="71"/>
      <c r="AR5" s="71"/>
      <c r="AS5" s="73"/>
      <c r="AT5" s="74"/>
      <c r="AU5" s="75"/>
      <c r="AV5" s="76"/>
      <c r="AW5" s="73"/>
    </row>
  </sheetData>
  <mergeCells count="1">
    <mergeCell ref="A3:B3"/>
  </mergeCells>
  <phoneticPr fontId="4"/>
  <conditionalFormatting sqref="F3:F5">
    <cfRule type="containsText" dxfId="31" priority="26" stopIfTrue="1" operator="containsText" text="●">
      <formula>NOT(ISERROR(SEARCH("●",F3)))</formula>
    </cfRule>
    <cfRule type="containsText" dxfId="30" priority="27" stopIfTrue="1" operator="containsText" text="●">
      <formula>NOT(ISERROR(SEARCH("●",F3)))</formula>
    </cfRule>
    <cfRule type="cellIs" dxfId="29" priority="28" stopIfTrue="1" operator="equal">
      <formula>"●"</formula>
    </cfRule>
    <cfRule type="cellIs" dxfId="28" priority="29" stopIfTrue="1" operator="equal">
      <formula>"●"</formula>
    </cfRule>
  </conditionalFormatting>
  <conditionalFormatting sqref="AT3:AU4">
    <cfRule type="containsText" dxfId="27" priority="13" stopIfTrue="1" operator="containsText" text="●">
      <formula>NOT(ISERROR(SEARCH("●",AT3)))</formula>
    </cfRule>
    <cfRule type="containsText" dxfId="26" priority="14" stopIfTrue="1" operator="containsText" text="●">
      <formula>NOT(ISERROR(SEARCH("●",AT3)))</formula>
    </cfRule>
    <cfRule type="cellIs" dxfId="25" priority="15" stopIfTrue="1" operator="equal">
      <formula>"●"</formula>
    </cfRule>
    <cfRule type="cellIs" dxfId="24" priority="16" stopIfTrue="1" operator="equal">
      <formula>"●"</formula>
    </cfRule>
  </conditionalFormatting>
  <conditionalFormatting sqref="AU5:AV5">
    <cfRule type="containsText" dxfId="23" priority="76" stopIfTrue="1" operator="containsText" text="●">
      <formula>NOT(ISERROR(SEARCH("●",AU5)))</formula>
    </cfRule>
    <cfRule type="containsText" dxfId="22" priority="77" stopIfTrue="1" operator="containsText" text="●">
      <formula>NOT(ISERROR(SEARCH("●",AU5)))</formula>
    </cfRule>
    <cfRule type="cellIs" dxfId="21" priority="78" stopIfTrue="1" operator="equal">
      <formula>"●"</formula>
    </cfRule>
    <cfRule type="cellIs" dxfId="20" priority="79" stopIfTrue="1" operator="equal">
      <formula>"●"</formula>
    </cfRule>
  </conditionalFormatting>
  <conditionalFormatting sqref="AW3">
    <cfRule type="containsText" dxfId="19" priority="5" stopIfTrue="1" operator="containsText" text="●">
      <formula>NOT(ISERROR(SEARCH("●",AW3)))</formula>
    </cfRule>
    <cfRule type="containsText" dxfId="18" priority="6" stopIfTrue="1" operator="containsText" text="●">
      <formula>NOT(ISERROR(SEARCH("●",AW3)))</formula>
    </cfRule>
    <cfRule type="cellIs" dxfId="17" priority="7" stopIfTrue="1" operator="equal">
      <formula>"●"</formula>
    </cfRule>
    <cfRule type="cellIs" dxfId="16" priority="8" stopIfTrue="1" operator="equal">
      <formula>"●"</formula>
    </cfRule>
  </conditionalFormatting>
  <dataValidations count="1">
    <dataValidation type="list" allowBlank="1" showInputMessage="1" showErrorMessage="1" sqref="B4:B5 AS4 AT5" xr:uid="{19BC753F-0E2B-46EC-9E81-DEFDD7B422CF}">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7A0-BCC9-42F8-807C-CEFB08D074D9}">
  <dimension ref="A1:BK4"/>
  <sheetViews>
    <sheetView topLeftCell="AA1" workbookViewId="0">
      <selection sqref="A1:I1"/>
    </sheetView>
  </sheetViews>
  <sheetFormatPr defaultRowHeight="18.75" x14ac:dyDescent="0.4"/>
  <cols>
    <col min="6" max="6" width="13.375" customWidth="1"/>
  </cols>
  <sheetData>
    <row r="1" spans="1:63" x14ac:dyDescent="0.4">
      <c r="AI1" t="s">
        <v>157</v>
      </c>
      <c r="AJ1" t="s">
        <v>158</v>
      </c>
    </row>
    <row r="2" spans="1:63" x14ac:dyDescent="0.4">
      <c r="AI2" t="e">
        <f>#REF!</f>
        <v>#REF!</v>
      </c>
      <c r="AJ2" t="e">
        <f>#REF!</f>
        <v>#REF!</v>
      </c>
    </row>
    <row r="3" spans="1:63" s="26" customFormat="1" ht="69.599999999999994" customHeight="1" x14ac:dyDescent="0.4">
      <c r="A3" s="410" t="s">
        <v>150</v>
      </c>
      <c r="B3" s="411"/>
      <c r="C3" s="1" t="s">
        <v>8</v>
      </c>
      <c r="D3" s="2" t="s">
        <v>9</v>
      </c>
      <c r="E3" s="2" t="s">
        <v>10</v>
      </c>
      <c r="F3" s="3" t="s">
        <v>11</v>
      </c>
      <c r="G3" s="3" t="s">
        <v>12</v>
      </c>
      <c r="H3" s="4" t="s">
        <v>13</v>
      </c>
      <c r="I3" s="4" t="s">
        <v>14</v>
      </c>
      <c r="J3" s="6" t="s">
        <v>144</v>
      </c>
      <c r="K3" s="8" t="s">
        <v>19</v>
      </c>
      <c r="L3" s="9" t="s">
        <v>20</v>
      </c>
      <c r="M3" s="8" t="s">
        <v>18</v>
      </c>
      <c r="N3" s="5" t="s">
        <v>15</v>
      </c>
      <c r="O3" s="10" t="s">
        <v>21</v>
      </c>
      <c r="P3" s="11" t="s">
        <v>20</v>
      </c>
      <c r="Q3" s="10" t="s">
        <v>18</v>
      </c>
      <c r="R3" s="5" t="s">
        <v>15</v>
      </c>
      <c r="S3" s="8" t="s">
        <v>145</v>
      </c>
      <c r="T3" s="9" t="s">
        <v>20</v>
      </c>
      <c r="U3" s="8" t="s">
        <v>18</v>
      </c>
      <c r="V3" s="5" t="s">
        <v>15</v>
      </c>
      <c r="W3" s="10" t="s">
        <v>146</v>
      </c>
      <c r="X3" s="11" t="s">
        <v>20</v>
      </c>
      <c r="Y3" s="10" t="s">
        <v>18</v>
      </c>
      <c r="Z3" s="5" t="s">
        <v>15</v>
      </c>
      <c r="AA3" s="8" t="s">
        <v>147</v>
      </c>
      <c r="AB3" s="9" t="s">
        <v>20</v>
      </c>
      <c r="AC3" s="8" t="s">
        <v>18</v>
      </c>
      <c r="AD3" s="5" t="s">
        <v>15</v>
      </c>
      <c r="AE3" s="5"/>
      <c r="AF3" s="12" t="s">
        <v>22</v>
      </c>
      <c r="AG3" s="13" t="s">
        <v>23</v>
      </c>
      <c r="AH3" s="13" t="s">
        <v>24</v>
      </c>
      <c r="AI3" s="13" t="s">
        <v>25</v>
      </c>
      <c r="AJ3" s="13" t="s">
        <v>26</v>
      </c>
      <c r="AK3" s="14" t="s">
        <v>27</v>
      </c>
      <c r="AL3" s="14" t="s">
        <v>28</v>
      </c>
      <c r="AM3" s="14" t="s">
        <v>29</v>
      </c>
      <c r="AN3" s="7" t="s">
        <v>17</v>
      </c>
      <c r="AO3" s="55" t="s">
        <v>141</v>
      </c>
      <c r="AP3" s="15" t="s">
        <v>142</v>
      </c>
      <c r="AQ3" s="15" t="s">
        <v>143</v>
      </c>
      <c r="AR3" s="16" t="s">
        <v>30</v>
      </c>
      <c r="AS3" s="17" t="s">
        <v>31</v>
      </c>
      <c r="AT3" s="17" t="s">
        <v>32</v>
      </c>
      <c r="AU3" s="17" t="s">
        <v>33</v>
      </c>
      <c r="AV3" s="18" t="s">
        <v>34</v>
      </c>
      <c r="AW3" s="17" t="s">
        <v>35</v>
      </c>
      <c r="AX3" s="19" t="s">
        <v>36</v>
      </c>
      <c r="AY3" s="19" t="s">
        <v>37</v>
      </c>
      <c r="AZ3" s="19" t="s">
        <v>38</v>
      </c>
      <c r="BA3" s="19" t="s">
        <v>39</v>
      </c>
      <c r="BB3" s="19" t="s">
        <v>40</v>
      </c>
      <c r="BC3" s="19" t="s">
        <v>41</v>
      </c>
      <c r="BD3" s="20" t="s">
        <v>42</v>
      </c>
      <c r="BE3" s="20" t="s">
        <v>43</v>
      </c>
      <c r="BF3" s="21" t="s">
        <v>44</v>
      </c>
      <c r="BG3" s="22" t="s">
        <v>45</v>
      </c>
      <c r="BH3" s="23" t="s">
        <v>46</v>
      </c>
      <c r="BI3" s="24" t="s">
        <v>47</v>
      </c>
      <c r="BJ3" s="25" t="s">
        <v>48</v>
      </c>
      <c r="BK3" s="24" t="s">
        <v>49</v>
      </c>
    </row>
    <row r="4" spans="1:63" ht="35.450000000000003" customHeight="1" x14ac:dyDescent="0.4">
      <c r="A4" s="27"/>
      <c r="B4" s="27"/>
      <c r="C4" s="28"/>
      <c r="D4" s="29" t="e">
        <f>#REF!</f>
        <v>#REF!</v>
      </c>
      <c r="E4" s="29" t="e">
        <f>#REF!</f>
        <v>#REF!</v>
      </c>
      <c r="F4" s="30" t="e">
        <f>#REF!</f>
        <v>#REF!</v>
      </c>
      <c r="G4" s="31" t="e">
        <f>#REF!</f>
        <v>#REF!</v>
      </c>
      <c r="H4" s="31" t="e">
        <f>#REF!</f>
        <v>#REF!</v>
      </c>
      <c r="I4" s="31" t="e">
        <f>#REF!</f>
        <v>#REF!</v>
      </c>
      <c r="J4" s="33" t="e">
        <f>#REF!</f>
        <v>#REF!</v>
      </c>
      <c r="K4" s="34" t="e">
        <f>#REF!</f>
        <v>#REF!</v>
      </c>
      <c r="L4" s="35" t="e">
        <f>#REF!</f>
        <v>#REF!</v>
      </c>
      <c r="M4" s="34" t="e">
        <f>#REF!</f>
        <v>#REF!</v>
      </c>
      <c r="N4" s="32" t="e">
        <f>#REF!</f>
        <v>#REF!</v>
      </c>
      <c r="O4" s="34" t="e">
        <f>#REF!</f>
        <v>#REF!</v>
      </c>
      <c r="P4" s="35" t="e">
        <f>#REF!</f>
        <v>#REF!</v>
      </c>
      <c r="Q4" s="34" t="e">
        <f>#REF!</f>
        <v>#REF!</v>
      </c>
      <c r="R4" s="32" t="e">
        <f>#REF!</f>
        <v>#REF!</v>
      </c>
      <c r="S4" s="34" t="e">
        <f>#REF!</f>
        <v>#REF!</v>
      </c>
      <c r="T4" s="35" t="e">
        <f>#REF!</f>
        <v>#REF!</v>
      </c>
      <c r="U4" s="34" t="e">
        <f>#REF!</f>
        <v>#REF!</v>
      </c>
      <c r="V4" s="32" t="e">
        <f>#REF!</f>
        <v>#REF!</v>
      </c>
      <c r="W4" s="34" t="e">
        <f>#REF!</f>
        <v>#REF!</v>
      </c>
      <c r="X4" s="35" t="e">
        <f>#REF!</f>
        <v>#REF!</v>
      </c>
      <c r="Y4" s="34" t="e">
        <f>#REF!</f>
        <v>#REF!</v>
      </c>
      <c r="Z4" s="32" t="e">
        <f>#REF!</f>
        <v>#REF!</v>
      </c>
      <c r="AA4" s="34" t="e">
        <f>#REF!</f>
        <v>#REF!</v>
      </c>
      <c r="AB4" s="35" t="e">
        <f>#REF!</f>
        <v>#REF!</v>
      </c>
      <c r="AC4" s="34" t="e">
        <f>#REF!</f>
        <v>#REF!</v>
      </c>
      <c r="AD4" s="32" t="e">
        <f>#REF!</f>
        <v>#REF!</v>
      </c>
      <c r="AE4" s="32"/>
      <c r="AF4" s="36" t="e">
        <f>#REF!</f>
        <v>#REF!</v>
      </c>
      <c r="AG4" s="36" t="e">
        <f>#REF!</f>
        <v>#REF!</v>
      </c>
      <c r="AH4" s="36" t="e">
        <f>#REF!</f>
        <v>#REF!</v>
      </c>
      <c r="AI4" s="36" t="e">
        <f>#REF!</f>
        <v>#REF!</v>
      </c>
      <c r="AJ4" s="32" t="e">
        <f>AI2&amp;AI1&amp;AJ2&amp;AJ1</f>
        <v>#REF!</v>
      </c>
      <c r="AK4" s="37" t="e">
        <f>#REF!</f>
        <v>#REF!</v>
      </c>
      <c r="AL4" s="37" t="e">
        <f>#REF!</f>
        <v>#REF!</v>
      </c>
      <c r="AM4" s="37" t="e">
        <f>#REF!</f>
        <v>#REF!</v>
      </c>
      <c r="AN4" s="34" t="e">
        <f>#REF!</f>
        <v>#REF!</v>
      </c>
      <c r="AO4" s="38" t="e">
        <f>アンケート!#REF!</f>
        <v>#REF!</v>
      </c>
      <c r="AP4" s="38">
        <f>アンケート!A27</f>
        <v>0</v>
      </c>
      <c r="AQ4" s="38">
        <f>アンケート!A29</f>
        <v>0</v>
      </c>
      <c r="AR4" s="38" t="s">
        <v>52</v>
      </c>
      <c r="AS4" s="39" t="s">
        <v>53</v>
      </c>
      <c r="AT4" s="40" t="s">
        <v>54</v>
      </c>
      <c r="AU4" s="41" t="s">
        <v>55</v>
      </c>
      <c r="AV4" s="42" t="s">
        <v>50</v>
      </c>
      <c r="AW4" s="42" t="s">
        <v>56</v>
      </c>
      <c r="AX4" s="29" t="s">
        <v>51</v>
      </c>
      <c r="AY4" s="43" t="s">
        <v>57</v>
      </c>
      <c r="AZ4" s="43" t="s">
        <v>58</v>
      </c>
      <c r="BA4" s="29" t="s">
        <v>59</v>
      </c>
      <c r="BB4" s="43" t="s">
        <v>60</v>
      </c>
      <c r="BC4" s="44"/>
      <c r="BD4" s="43" t="s">
        <v>61</v>
      </c>
      <c r="BE4" s="43"/>
      <c r="BF4" s="45">
        <v>44393</v>
      </c>
      <c r="BG4" s="46"/>
      <c r="BH4" s="47">
        <v>44413</v>
      </c>
      <c r="BI4" s="48"/>
      <c r="BJ4" s="49">
        <v>44455</v>
      </c>
    </row>
  </sheetData>
  <mergeCells count="1">
    <mergeCell ref="A3:B3"/>
  </mergeCells>
  <phoneticPr fontId="4"/>
  <conditionalFormatting sqref="F3">
    <cfRule type="cellIs" dxfId="15" priority="44" stopIfTrue="1" operator="equal">
      <formula>"●"</formula>
    </cfRule>
    <cfRule type="cellIs" dxfId="14" priority="45" stopIfTrue="1" operator="equal">
      <formula>"●"</formula>
    </cfRule>
  </conditionalFormatting>
  <conditionalFormatting sqref="F3:F4">
    <cfRule type="containsText" dxfId="13" priority="35" stopIfTrue="1" operator="containsText" text="●">
      <formula>NOT(ISERROR(SEARCH("●",F3)))</formula>
    </cfRule>
    <cfRule type="containsText" dxfId="12" priority="36" stopIfTrue="1" operator="containsText" text="●">
      <formula>NOT(ISERROR(SEARCH("●",F3)))</formula>
    </cfRule>
  </conditionalFormatting>
  <conditionalFormatting sqref="F4 BH3:BH4">
    <cfRule type="cellIs" dxfId="11" priority="37" stopIfTrue="1" operator="equal">
      <formula>"●"</formula>
    </cfRule>
  </conditionalFormatting>
  <conditionalFormatting sqref="F4">
    <cfRule type="cellIs" dxfId="10" priority="34" stopIfTrue="1" operator="equal">
      <formula>"●"</formula>
    </cfRule>
  </conditionalFormatting>
  <conditionalFormatting sqref="BH3:BI3">
    <cfRule type="cellIs" dxfId="9" priority="31" stopIfTrue="1" operator="equal">
      <formula>"●"</formula>
    </cfRule>
  </conditionalFormatting>
  <conditionalFormatting sqref="BH3:BI4">
    <cfRule type="containsText" dxfId="8" priority="26" stopIfTrue="1" operator="containsText" text="●">
      <formula>NOT(ISERROR(SEARCH("●",BH3)))</formula>
    </cfRule>
    <cfRule type="containsText" dxfId="7" priority="27" stopIfTrue="1" operator="containsText" text="●">
      <formula>NOT(ISERROR(SEARCH("●",BH3)))</formula>
    </cfRule>
  </conditionalFormatting>
  <conditionalFormatting sqref="BH4:BI4">
    <cfRule type="cellIs" dxfId="6" priority="25" stopIfTrue="1" operator="equal">
      <formula>"●"</formula>
    </cfRule>
  </conditionalFormatting>
  <conditionalFormatting sqref="BI3">
    <cfRule type="cellIs" dxfId="5" priority="32" stopIfTrue="1" operator="equal">
      <formula>"●"</formula>
    </cfRule>
  </conditionalFormatting>
  <conditionalFormatting sqref="BI4">
    <cfRule type="cellIs" dxfId="4" priority="28" stopIfTrue="1" operator="equal">
      <formula>"●"</formula>
    </cfRule>
  </conditionalFormatting>
  <conditionalFormatting sqref="BK3">
    <cfRule type="containsText" dxfId="3" priority="21" stopIfTrue="1" operator="containsText" text="●">
      <formula>NOT(ISERROR(SEARCH("●",BK3)))</formula>
    </cfRule>
    <cfRule type="containsText" dxfId="2" priority="22" stopIfTrue="1" operator="containsText" text="●">
      <formula>NOT(ISERROR(SEARCH("●",BK3)))</formula>
    </cfRule>
    <cfRule type="cellIs" dxfId="1" priority="23" stopIfTrue="1" operator="equal">
      <formula>"●"</formula>
    </cfRule>
    <cfRule type="cellIs" dxfId="0" priority="24" stopIfTrue="1" operator="equal">
      <formula>"●"</formula>
    </cfRule>
  </conditionalFormatting>
  <dataValidations count="1">
    <dataValidation type="list" allowBlank="1" showInputMessage="1" showErrorMessage="1" sqref="BG4 B4" xr:uid="{012F6F0B-962A-4DB9-86A5-75E0B7CF1D6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7B70-AEC9-4584-AFC0-23D25C5F3009}">
  <sheetPr codeName="Sheet6"/>
  <dimension ref="A1:H48"/>
  <sheetViews>
    <sheetView topLeftCell="C1" workbookViewId="0">
      <selection sqref="A1:I1"/>
    </sheetView>
  </sheetViews>
  <sheetFormatPr defaultRowHeight="18.75" x14ac:dyDescent="0.4"/>
  <cols>
    <col min="1" max="1" width="11.25" customWidth="1"/>
    <col min="2" max="2" width="45.625" customWidth="1"/>
    <col min="3" max="3" width="32.875" customWidth="1"/>
    <col min="4" max="4" width="27.125" customWidth="1"/>
    <col min="5" max="5" width="13.25" customWidth="1"/>
    <col min="6" max="6" width="12.375" customWidth="1"/>
    <col min="7" max="7" width="18.875" customWidth="1"/>
    <col min="8" max="8" width="28.625" customWidth="1"/>
  </cols>
  <sheetData>
    <row r="1" spans="1:8" x14ac:dyDescent="0.4">
      <c r="A1" t="s">
        <v>160</v>
      </c>
      <c r="B1" t="s">
        <v>160</v>
      </c>
      <c r="C1" t="s">
        <v>160</v>
      </c>
      <c r="D1" t="s">
        <v>160</v>
      </c>
      <c r="E1" t="s">
        <v>160</v>
      </c>
      <c r="F1" t="s">
        <v>160</v>
      </c>
      <c r="G1" t="s">
        <v>169</v>
      </c>
      <c r="H1" t="s">
        <v>168</v>
      </c>
    </row>
    <row r="2" spans="1:8" ht="18.75" customHeight="1" x14ac:dyDescent="0.4">
      <c r="A2" s="53" t="s">
        <v>72</v>
      </c>
      <c r="B2" s="53" t="s">
        <v>139</v>
      </c>
      <c r="C2" t="s">
        <v>120</v>
      </c>
      <c r="D2" s="54" t="s">
        <v>126</v>
      </c>
      <c r="E2" s="54" t="s">
        <v>129</v>
      </c>
      <c r="F2" s="54" t="s">
        <v>135</v>
      </c>
      <c r="G2" s="54" t="s">
        <v>137</v>
      </c>
      <c r="H2" s="54" t="s">
        <v>148</v>
      </c>
    </row>
    <row r="3" spans="1:8" ht="18.75" customHeight="1" x14ac:dyDescent="0.4">
      <c r="A3" s="53" t="s">
        <v>73</v>
      </c>
      <c r="B3" s="53" t="s">
        <v>140</v>
      </c>
      <c r="C3" t="s">
        <v>121</v>
      </c>
      <c r="D3" s="54" t="s">
        <v>127</v>
      </c>
      <c r="E3" s="54" t="s">
        <v>130</v>
      </c>
      <c r="F3" s="54" t="s">
        <v>136</v>
      </c>
      <c r="G3" s="54" t="s">
        <v>138</v>
      </c>
      <c r="H3" s="54" t="s">
        <v>149</v>
      </c>
    </row>
    <row r="4" spans="1:8" ht="19.5" customHeight="1" x14ac:dyDescent="0.4">
      <c r="A4" s="53" t="s">
        <v>74</v>
      </c>
      <c r="B4" s="53"/>
      <c r="C4" t="s">
        <v>122</v>
      </c>
      <c r="D4" s="54" t="s">
        <v>128</v>
      </c>
      <c r="E4" s="54"/>
      <c r="F4" s="54"/>
      <c r="H4" s="95" t="s">
        <v>167</v>
      </c>
    </row>
    <row r="5" spans="1:8" x14ac:dyDescent="0.4">
      <c r="A5" s="53" t="s">
        <v>75</v>
      </c>
      <c r="B5" s="53"/>
    </row>
    <row r="6" spans="1:8" x14ac:dyDescent="0.4">
      <c r="A6" s="53" t="s">
        <v>76</v>
      </c>
      <c r="B6" s="53"/>
    </row>
    <row r="7" spans="1:8" x14ac:dyDescent="0.4">
      <c r="A7" s="53" t="s">
        <v>77</v>
      </c>
      <c r="B7" s="53"/>
    </row>
    <row r="8" spans="1:8" x14ac:dyDescent="0.4">
      <c r="A8" s="53" t="s">
        <v>78</v>
      </c>
      <c r="B8" s="53"/>
    </row>
    <row r="9" spans="1:8" x14ac:dyDescent="0.4">
      <c r="A9" s="53" t="s">
        <v>79</v>
      </c>
      <c r="B9" s="53"/>
    </row>
    <row r="10" spans="1:8" x14ac:dyDescent="0.4">
      <c r="A10" s="53" t="s">
        <v>80</v>
      </c>
      <c r="B10" s="53"/>
    </row>
    <row r="11" spans="1:8" x14ac:dyDescent="0.4">
      <c r="A11" s="53" t="s">
        <v>81</v>
      </c>
      <c r="B11" s="53"/>
    </row>
    <row r="12" spans="1:8" x14ac:dyDescent="0.4">
      <c r="A12" s="53" t="s">
        <v>82</v>
      </c>
      <c r="B12" s="53"/>
    </row>
    <row r="13" spans="1:8" x14ac:dyDescent="0.4">
      <c r="A13" s="53" t="s">
        <v>83</v>
      </c>
      <c r="B13" s="53"/>
    </row>
    <row r="14" spans="1:8" x14ac:dyDescent="0.4">
      <c r="A14" s="53" t="s">
        <v>84</v>
      </c>
      <c r="B14" s="53"/>
    </row>
    <row r="15" spans="1:8" x14ac:dyDescent="0.4">
      <c r="A15" s="53" t="s">
        <v>85</v>
      </c>
      <c r="B15" s="53"/>
    </row>
    <row r="16" spans="1:8" x14ac:dyDescent="0.4">
      <c r="A16" s="53" t="s">
        <v>86</v>
      </c>
      <c r="B16" s="53"/>
    </row>
    <row r="17" spans="1:2" x14ac:dyDescent="0.4">
      <c r="A17" s="53" t="s">
        <v>87</v>
      </c>
      <c r="B17" s="53"/>
    </row>
    <row r="18" spans="1:2" x14ac:dyDescent="0.4">
      <c r="A18" s="53" t="s">
        <v>88</v>
      </c>
      <c r="B18" s="53"/>
    </row>
    <row r="19" spans="1:2" x14ac:dyDescent="0.4">
      <c r="A19" s="53" t="s">
        <v>89</v>
      </c>
      <c r="B19" s="53"/>
    </row>
    <row r="20" spans="1:2" x14ac:dyDescent="0.4">
      <c r="A20" s="53" t="s">
        <v>90</v>
      </c>
      <c r="B20" s="53"/>
    </row>
    <row r="21" spans="1:2" x14ac:dyDescent="0.4">
      <c r="A21" s="53" t="s">
        <v>91</v>
      </c>
      <c r="B21" s="53"/>
    </row>
    <row r="22" spans="1:2" x14ac:dyDescent="0.4">
      <c r="A22" s="53" t="s">
        <v>92</v>
      </c>
      <c r="B22" s="53"/>
    </row>
    <row r="23" spans="1:2" x14ac:dyDescent="0.4">
      <c r="A23" s="53" t="s">
        <v>93</v>
      </c>
      <c r="B23" s="53"/>
    </row>
    <row r="24" spans="1:2" x14ac:dyDescent="0.4">
      <c r="A24" s="53" t="s">
        <v>94</v>
      </c>
      <c r="B24" s="53"/>
    </row>
    <row r="25" spans="1:2" x14ac:dyDescent="0.4">
      <c r="A25" s="53" t="s">
        <v>95</v>
      </c>
      <c r="B25" s="53"/>
    </row>
    <row r="26" spans="1:2" x14ac:dyDescent="0.4">
      <c r="A26" s="53" t="s">
        <v>96</v>
      </c>
      <c r="B26" s="53"/>
    </row>
    <row r="27" spans="1:2" x14ac:dyDescent="0.4">
      <c r="A27" s="53" t="s">
        <v>97</v>
      </c>
      <c r="B27" s="53"/>
    </row>
    <row r="28" spans="1:2" x14ac:dyDescent="0.4">
      <c r="A28" s="53" t="s">
        <v>98</v>
      </c>
      <c r="B28" s="53"/>
    </row>
    <row r="29" spans="1:2" x14ac:dyDescent="0.4">
      <c r="A29" s="53" t="s">
        <v>99</v>
      </c>
      <c r="B29" s="53"/>
    </row>
    <row r="30" spans="1:2" x14ac:dyDescent="0.4">
      <c r="A30" s="53" t="s">
        <v>100</v>
      </c>
      <c r="B30" s="53"/>
    </row>
    <row r="31" spans="1:2" x14ac:dyDescent="0.4">
      <c r="A31" s="53" t="s">
        <v>101</v>
      </c>
      <c r="B31" s="53"/>
    </row>
    <row r="32" spans="1:2" x14ac:dyDescent="0.4">
      <c r="A32" s="53" t="s">
        <v>102</v>
      </c>
      <c r="B32" s="53"/>
    </row>
    <row r="33" spans="1:2" x14ac:dyDescent="0.4">
      <c r="A33" s="53" t="s">
        <v>103</v>
      </c>
      <c r="B33" s="53"/>
    </row>
    <row r="34" spans="1:2" x14ac:dyDescent="0.4">
      <c r="A34" s="53" t="s">
        <v>104</v>
      </c>
      <c r="B34" s="53"/>
    </row>
    <row r="35" spans="1:2" x14ac:dyDescent="0.4">
      <c r="A35" s="53" t="s">
        <v>105</v>
      </c>
      <c r="B35" s="53"/>
    </row>
    <row r="36" spans="1:2" x14ac:dyDescent="0.4">
      <c r="A36" s="53" t="s">
        <v>106</v>
      </c>
      <c r="B36" s="53"/>
    </row>
    <row r="37" spans="1:2" x14ac:dyDescent="0.4">
      <c r="A37" s="53" t="s">
        <v>107</v>
      </c>
      <c r="B37" s="53"/>
    </row>
    <row r="38" spans="1:2" x14ac:dyDescent="0.4">
      <c r="A38" s="53" t="s">
        <v>108</v>
      </c>
      <c r="B38" s="53"/>
    </row>
    <row r="39" spans="1:2" x14ac:dyDescent="0.4">
      <c r="A39" s="53" t="s">
        <v>109</v>
      </c>
      <c r="B39" s="53"/>
    </row>
    <row r="40" spans="1:2" x14ac:dyDescent="0.4">
      <c r="A40" s="53" t="s">
        <v>110</v>
      </c>
      <c r="B40" s="53"/>
    </row>
    <row r="41" spans="1:2" x14ac:dyDescent="0.4">
      <c r="A41" s="53" t="s">
        <v>111</v>
      </c>
      <c r="B41" s="53"/>
    </row>
    <row r="42" spans="1:2" x14ac:dyDescent="0.4">
      <c r="A42" s="53" t="s">
        <v>112</v>
      </c>
      <c r="B42" s="53"/>
    </row>
    <row r="43" spans="1:2" x14ac:dyDescent="0.4">
      <c r="A43" s="53" t="s">
        <v>113</v>
      </c>
      <c r="B43" s="53"/>
    </row>
    <row r="44" spans="1:2" x14ac:dyDescent="0.4">
      <c r="A44" s="53" t="s">
        <v>114</v>
      </c>
      <c r="B44" s="53"/>
    </row>
    <row r="45" spans="1:2" x14ac:dyDescent="0.4">
      <c r="A45" s="53" t="s">
        <v>115</v>
      </c>
      <c r="B45" s="53"/>
    </row>
    <row r="46" spans="1:2" x14ac:dyDescent="0.4">
      <c r="A46" s="53" t="s">
        <v>116</v>
      </c>
      <c r="B46" s="53"/>
    </row>
    <row r="47" spans="1:2" x14ac:dyDescent="0.4">
      <c r="A47" s="53" t="s">
        <v>117</v>
      </c>
      <c r="B47" s="53"/>
    </row>
    <row r="48" spans="1:2" x14ac:dyDescent="0.4">
      <c r="A48" s="53" t="s">
        <v>118</v>
      </c>
      <c r="B48" s="53"/>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F0C9-2EE0-4A54-9E14-11A35B5BDC30}">
  <sheetPr codeName="Sheet4"/>
  <dimension ref="A1:B6"/>
  <sheetViews>
    <sheetView workbookViewId="0">
      <selection sqref="A1:I1"/>
    </sheetView>
  </sheetViews>
  <sheetFormatPr defaultRowHeight="18.75" x14ac:dyDescent="0.4"/>
  <cols>
    <col min="1" max="1" width="23.875" customWidth="1"/>
  </cols>
  <sheetData>
    <row r="1" spans="1:2" x14ac:dyDescent="0.4">
      <c r="A1" s="52" t="s">
        <v>71</v>
      </c>
    </row>
    <row r="2" spans="1:2" x14ac:dyDescent="0.4">
      <c r="A2" s="52" t="s">
        <v>69</v>
      </c>
      <c r="B2" t="s">
        <v>153</v>
      </c>
    </row>
    <row r="3" spans="1:2" x14ac:dyDescent="0.4">
      <c r="A3" s="52" t="s">
        <v>70</v>
      </c>
      <c r="B3" t="s">
        <v>152</v>
      </c>
    </row>
    <row r="6" spans="1:2" x14ac:dyDescent="0.4">
      <c r="A6" s="5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会場参加専用</vt:lpstr>
      <vt:lpstr>オンライン参加参加専用</vt:lpstr>
      <vt:lpstr>アンケート</vt:lpstr>
      <vt:lpstr>会場参加用入力シート </vt:lpstr>
      <vt:lpstr>オンライン参加用入力シート </vt:lpstr>
      <vt:lpstr>リスト</vt:lpstr>
      <vt:lpstr>URLリンク集</vt:lpstr>
      <vt:lpstr>アンケート!Print_Area</vt:lpstr>
      <vt:lpstr>オンライン参加参加専用!Print_Area</vt:lpstr>
      <vt:lpstr>会場参加専用!Print_Area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yoshikawa</cp:lastModifiedBy>
  <cp:lastPrinted>2023-06-16T08:43:54Z</cp:lastPrinted>
  <dcterms:created xsi:type="dcterms:W3CDTF">2022-05-27T08:57:06Z</dcterms:created>
  <dcterms:modified xsi:type="dcterms:W3CDTF">2023-06-19T02:12:02Z</dcterms:modified>
</cp:coreProperties>
</file>