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3.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192.168.1.254\ファイルサーバー\共有ファイル\03_事業フォルダ\15 R5事業\21_【自】ファミリーサポートネットワーク事業\全国講習会\01.開催案内\"/>
    </mc:Choice>
  </mc:AlternateContent>
  <xr:revisionPtr revIDLastSave="0" documentId="13_ncr:1_{7E239307-ADD5-4A13-85CB-9518AF561503}" xr6:coauthVersionLast="47" xr6:coauthVersionMax="47" xr10:uidLastSave="{00000000-0000-0000-0000-000000000000}"/>
  <bookViews>
    <workbookView xWindow="780" yWindow="780" windowWidth="26775" windowHeight="14190" xr2:uid="{5D056ED5-262D-482C-A593-D934ABFA2D51}"/>
  </bookViews>
  <sheets>
    <sheet name="会場参加専用" sheetId="5" r:id="rId1"/>
    <sheet name="オンライン参加参加専用" sheetId="18" r:id="rId2"/>
    <sheet name="アンケート" sheetId="15" r:id="rId3"/>
    <sheet name="会場参加用入力シート " sheetId="12" state="hidden" r:id="rId4"/>
    <sheet name="オンライン参加用入力シート " sheetId="14" state="hidden" r:id="rId5"/>
    <sheet name="リスト" sheetId="10" state="hidden" r:id="rId6"/>
    <sheet name="URLリンク集" sheetId="8" state="hidden" r:id="rId7"/>
  </sheets>
  <externalReferences>
    <externalReference r:id="rId8"/>
  </externalReferences>
  <definedNames>
    <definedName name="https___us02web.zoom.us_meeting_register_tZEkdeysrjIrHN3oDvUZV8Tl_NzdSWmtQlM7" localSheetId="2">[1]URLリンク集!#REF!</definedName>
    <definedName name="https___us02web.zoom.us_meeting_register_tZEkdeysrjIrHN3oDvUZV8Tl_NzdSWmtQlM7">URLリンク集!#REF!</definedName>
    <definedName name="_xlnm.Print_Area" localSheetId="2">アンケート!$A$1:$I$34</definedName>
    <definedName name="_xlnm.Print_Area" localSheetId="1">オンライン参加参加専用!$A$1:$M$41</definedName>
    <definedName name="_xlnm.Print_Area" localSheetId="0">会場参加専用!$A$1:$M$41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 i="18" l="1"/>
  <c r="CC50" i="18"/>
  <c r="CB50" i="18"/>
  <c r="CC50" i="5"/>
  <c r="CB50" i="5"/>
  <c r="T51" i="18"/>
  <c r="S51" i="18"/>
  <c r="Q51" i="18"/>
  <c r="P51" i="18"/>
  <c r="N51" i="18"/>
  <c r="L51" i="18"/>
  <c r="K51" i="18"/>
  <c r="J51" i="18"/>
  <c r="H51" i="18"/>
  <c r="G51" i="18"/>
  <c r="CA50" i="18"/>
  <c r="BZ50" i="18"/>
  <c r="BY50" i="18"/>
  <c r="AH50" i="18"/>
  <c r="AG50" i="18"/>
  <c r="AF50" i="18"/>
  <c r="AE50" i="18"/>
  <c r="AD50" i="18"/>
  <c r="AC50" i="18"/>
  <c r="AB50" i="18"/>
  <c r="AA50" i="18"/>
  <c r="W50" i="18"/>
  <c r="T50" i="18"/>
  <c r="S50" i="18"/>
  <c r="Q50" i="18"/>
  <c r="P50" i="18"/>
  <c r="N50" i="18"/>
  <c r="L50" i="18"/>
  <c r="K50" i="18"/>
  <c r="J50" i="18"/>
  <c r="H50" i="18"/>
  <c r="G50" i="18"/>
  <c r="AD50" i="5"/>
  <c r="AC50" i="5"/>
  <c r="AB50" i="5"/>
  <c r="AA50" i="5"/>
  <c r="W50" i="5"/>
  <c r="R34" i="18"/>
  <c r="O51" i="18" s="1"/>
  <c r="R31" i="18"/>
  <c r="O50" i="18" s="1"/>
  <c r="R23" i="18"/>
  <c r="Z50" i="18" s="1"/>
  <c r="R21" i="18"/>
  <c r="Y50" i="18" s="1"/>
  <c r="R18" i="18"/>
  <c r="X50" i="18" s="1"/>
  <c r="R16" i="18"/>
  <c r="V50" i="18" s="1"/>
  <c r="R12" i="18"/>
  <c r="I51" i="18" s="1"/>
  <c r="G50" i="5"/>
  <c r="H50" i="5"/>
  <c r="J50" i="5"/>
  <c r="K50" i="5"/>
  <c r="L50" i="5"/>
  <c r="N50" i="5"/>
  <c r="P50" i="5"/>
  <c r="Q50" i="5"/>
  <c r="S50" i="5"/>
  <c r="T50" i="5"/>
  <c r="AE50" i="5"/>
  <c r="AF50" i="5"/>
  <c r="AG50" i="5"/>
  <c r="AH50" i="5"/>
  <c r="BY50" i="5"/>
  <c r="BZ50" i="5"/>
  <c r="CA50" i="5"/>
  <c r="BB25" i="15"/>
  <c r="BX50" i="18" s="1"/>
  <c r="BA25" i="15"/>
  <c r="BW50" i="5" s="1"/>
  <c r="AZ25" i="15"/>
  <c r="BV50" i="18" s="1"/>
  <c r="AY25" i="15"/>
  <c r="BU50" i="18" s="1"/>
  <c r="AX25" i="15"/>
  <c r="BT50" i="18" s="1"/>
  <c r="AW25" i="15"/>
  <c r="BS50" i="18" s="1"/>
  <c r="AV25" i="15"/>
  <c r="BR50" i="5" s="1"/>
  <c r="AU25" i="15"/>
  <c r="BQ50" i="5" s="1"/>
  <c r="AT25" i="15"/>
  <c r="BP50" i="5" s="1"/>
  <c r="AS25" i="15"/>
  <c r="BO50" i="5" s="1"/>
  <c r="AR25" i="15"/>
  <c r="BN50" i="18" s="1"/>
  <c r="AQ25" i="15"/>
  <c r="BM50" i="18" s="1"/>
  <c r="AP25" i="15"/>
  <c r="BL50" i="5" s="1"/>
  <c r="AO25" i="15"/>
  <c r="BK50" i="5" s="1"/>
  <c r="AN25" i="15"/>
  <c r="BJ50" i="18" s="1"/>
  <c r="AM25" i="15"/>
  <c r="BI50" i="18" s="1"/>
  <c r="AL25" i="15"/>
  <c r="BH50" i="18" s="1"/>
  <c r="AK25" i="15"/>
  <c r="BG50" i="18" s="1"/>
  <c r="AJ25" i="15"/>
  <c r="BF50" i="5" s="1"/>
  <c r="AI25" i="15"/>
  <c r="BE50" i="5" s="1"/>
  <c r="AH25" i="15"/>
  <c r="BD50" i="5" s="1"/>
  <c r="AG25" i="15"/>
  <c r="BC50" i="5" s="1"/>
  <c r="AF25" i="15"/>
  <c r="BB50" i="18" s="1"/>
  <c r="AE25" i="15"/>
  <c r="BA50" i="18" s="1"/>
  <c r="AD25" i="15"/>
  <c r="AZ50" i="5" s="1"/>
  <c r="AC25" i="15"/>
  <c r="AY50" i="5" s="1"/>
  <c r="AB25" i="15"/>
  <c r="AX50" i="18" s="1"/>
  <c r="AA25" i="15"/>
  <c r="AW50" i="18" s="1"/>
  <c r="Z25" i="15"/>
  <c r="AV50" i="18" s="1"/>
  <c r="Y25" i="15"/>
  <c r="AU50" i="18" s="1"/>
  <c r="X25" i="15"/>
  <c r="AT50" i="5" s="1"/>
  <c r="W25" i="15"/>
  <c r="AS50" i="5" s="1"/>
  <c r="V25" i="15"/>
  <c r="AR50" i="5" s="1"/>
  <c r="U25" i="15"/>
  <c r="AQ50" i="5" s="1"/>
  <c r="T25" i="15"/>
  <c r="AP50" i="18" s="1"/>
  <c r="S25" i="15"/>
  <c r="AO50" i="18" s="1"/>
  <c r="R31" i="5"/>
  <c r="O50" i="5" s="1"/>
  <c r="R25" i="15"/>
  <c r="AN50" i="5" s="1"/>
  <c r="Q25" i="15"/>
  <c r="AM50" i="5" s="1"/>
  <c r="P25" i="15"/>
  <c r="AL50" i="18" s="1"/>
  <c r="O25" i="15"/>
  <c r="AK50" i="18" s="1"/>
  <c r="N25" i="15"/>
  <c r="AJ50" i="18" s="1"/>
  <c r="M25" i="15"/>
  <c r="AI50" i="5" s="1"/>
  <c r="R12" i="5"/>
  <c r="I50" i="5" s="1"/>
  <c r="S51" i="5"/>
  <c r="P51" i="5"/>
  <c r="R50" i="18" l="1"/>
  <c r="R51" i="18"/>
  <c r="BV50" i="5"/>
  <c r="AL50" i="5"/>
  <c r="BJ50" i="5"/>
  <c r="BC50" i="18"/>
  <c r="BO50" i="18"/>
  <c r="AX50" i="5"/>
  <c r="AQ50" i="18"/>
  <c r="BU50" i="5"/>
  <c r="BI50" i="5"/>
  <c r="AW50" i="5"/>
  <c r="AK50" i="5"/>
  <c r="AR50" i="18"/>
  <c r="BD50" i="18"/>
  <c r="BP50" i="18"/>
  <c r="BT50" i="5"/>
  <c r="BH50" i="5"/>
  <c r="AV50" i="5"/>
  <c r="AJ50" i="5"/>
  <c r="AS50" i="18"/>
  <c r="BE50" i="18"/>
  <c r="BQ50" i="18"/>
  <c r="BS50" i="5"/>
  <c r="BG50" i="5"/>
  <c r="AU50" i="5"/>
  <c r="BX50" i="5"/>
  <c r="AT50" i="18"/>
  <c r="BF50" i="18"/>
  <c r="BR50" i="18"/>
  <c r="AI50" i="18"/>
  <c r="BN50" i="5"/>
  <c r="BB50" i="5"/>
  <c r="AP50" i="5"/>
  <c r="AM50" i="18"/>
  <c r="AY50" i="18"/>
  <c r="BK50" i="18"/>
  <c r="BW50" i="18"/>
  <c r="BM50" i="5"/>
  <c r="BA50" i="5"/>
  <c r="AO50" i="5"/>
  <c r="AN50" i="18"/>
  <c r="AZ50" i="18"/>
  <c r="BL50" i="18"/>
  <c r="I50" i="18"/>
  <c r="T51" i="5" l="1"/>
  <c r="Q51" i="5"/>
  <c r="N51" i="5"/>
  <c r="L51" i="5"/>
  <c r="K51" i="5"/>
  <c r="J51" i="5"/>
  <c r="H51" i="5"/>
  <c r="G51" i="5"/>
  <c r="I51" i="5" l="1"/>
  <c r="R34" i="5"/>
  <c r="O51" i="5" s="1"/>
  <c r="R28" i="5"/>
  <c r="R50" i="5" s="1"/>
  <c r="R23" i="5"/>
  <c r="Z50" i="5" s="1"/>
  <c r="R21" i="5"/>
  <c r="Y50" i="5" s="1"/>
  <c r="R18" i="5"/>
  <c r="X50" i="5" s="1"/>
  <c r="R16" i="5"/>
  <c r="V50" i="5" s="1"/>
  <c r="R51" i="5" l="1"/>
  <c r="A30" i="18"/>
  <c r="A30" i="5"/>
  <c r="M50" i="5" s="1"/>
  <c r="AQ4" i="14"/>
  <c r="AP4" i="14"/>
  <c r="AO4" i="14"/>
  <c r="AC4" i="12"/>
  <c r="AB4" i="12"/>
  <c r="AA4" i="12"/>
  <c r="AJ2" i="14"/>
  <c r="AI2" i="14"/>
  <c r="AJ4" i="14" s="1"/>
  <c r="W2" i="12"/>
  <c r="V2" i="12"/>
  <c r="G4" i="12"/>
  <c r="F4" i="12"/>
  <c r="E4" i="12"/>
  <c r="D4" i="12"/>
  <c r="Q4" i="12"/>
  <c r="P4" i="12"/>
  <c r="O4" i="12"/>
  <c r="N4" i="12"/>
  <c r="P29" i="18" l="1"/>
  <c r="M50" i="18"/>
  <c r="M51" i="18"/>
  <c r="M51" i="5"/>
  <c r="P29" i="5"/>
  <c r="V4" i="12"/>
  <c r="J4" i="12"/>
  <c r="AN4" i="14"/>
  <c r="AM4" i="14"/>
  <c r="AL4" i="14"/>
  <c r="AK4" i="14"/>
  <c r="AI4" i="14"/>
  <c r="AH4" i="14"/>
  <c r="AG4" i="14"/>
  <c r="AF4" i="14"/>
  <c r="AD4" i="14"/>
  <c r="AC4" i="14"/>
  <c r="AB4" i="14"/>
  <c r="AA4" i="14"/>
  <c r="Z4" i="14"/>
  <c r="Y4" i="14"/>
  <c r="X4" i="14"/>
  <c r="W4" i="14"/>
  <c r="V4" i="14"/>
  <c r="U4" i="14"/>
  <c r="T4" i="14"/>
  <c r="S4" i="14"/>
  <c r="R4" i="14"/>
  <c r="Q4" i="14"/>
  <c r="P4" i="14"/>
  <c r="O4" i="14"/>
  <c r="N4" i="14"/>
  <c r="M4" i="14"/>
  <c r="L4" i="14"/>
  <c r="K4" i="14"/>
  <c r="J4" i="14"/>
  <c r="I4" i="14"/>
  <c r="H4" i="14"/>
  <c r="G4" i="14"/>
  <c r="F4" i="14"/>
  <c r="E4" i="14"/>
  <c r="D4" i="14"/>
  <c r="Z4" i="12" l="1"/>
  <c r="Y4" i="12"/>
  <c r="X4" i="12"/>
  <c r="W4" i="12"/>
  <c r="U4" i="12"/>
  <c r="T4" i="12"/>
  <c r="S4" i="12"/>
  <c r="R4" i="12"/>
  <c r="M4" i="12"/>
  <c r="L4" i="12"/>
  <c r="K4" i="12"/>
  <c r="I4" i="12"/>
  <c r="H4" i="12"/>
</calcChain>
</file>

<file path=xl/sharedStrings.xml><?xml version="1.0" encoding="utf-8"?>
<sst xmlns="http://schemas.openxmlformats.org/spreadsheetml/2006/main" count="676" uniqueCount="295">
  <si>
    <t>センター電話番号</t>
  </si>
  <si>
    <t>運営方法</t>
  </si>
  <si>
    <t>病児・病後児の預かり</t>
  </si>
  <si>
    <t>会員数</t>
  </si>
  <si>
    <t>車での送迎</t>
  </si>
  <si>
    <t>（基調講演は、後日オンデマンド配信にて参加センターどなたでもご視聴いただけます。）</t>
  </si>
  <si>
    <t>参加者氏名</t>
  </si>
  <si>
    <t>通信欄</t>
  </si>
  <si>
    <t>受付日</t>
    <rPh sb="0" eb="3">
      <t>ウケツケビ</t>
    </rPh>
    <phoneticPr fontId="4"/>
  </si>
  <si>
    <t>都道府県</t>
    <rPh sb="0" eb="4">
      <t>トドウフケン</t>
    </rPh>
    <phoneticPr fontId="4"/>
  </si>
  <si>
    <t>市区町村</t>
    <rPh sb="0" eb="4">
      <t>シクチョウソン</t>
    </rPh>
    <phoneticPr fontId="4"/>
  </si>
  <si>
    <t>R3
FSN会員
/非会員</t>
    <rPh sb="6" eb="8">
      <t>カイイン</t>
    </rPh>
    <rPh sb="10" eb="13">
      <t>ヒカイイン</t>
    </rPh>
    <phoneticPr fontId="4"/>
  </si>
  <si>
    <t>ｾﾝﾀｰ名</t>
    <phoneticPr fontId="8"/>
  </si>
  <si>
    <t>代表メールアドレス</t>
    <rPh sb="0" eb="2">
      <t>ダイヒョウ</t>
    </rPh>
    <phoneticPr fontId="4"/>
  </si>
  <si>
    <t>ｾﾝﾀｰ電話番号</t>
    <rPh sb="4" eb="8">
      <t>デンワバンゴウ</t>
    </rPh>
    <phoneticPr fontId="4"/>
  </si>
  <si>
    <t>参加方法・日にち</t>
    <rPh sb="2" eb="4">
      <t>ホウホウ</t>
    </rPh>
    <rPh sb="5" eb="6">
      <t>ヒ</t>
    </rPh>
    <phoneticPr fontId="4"/>
  </si>
  <si>
    <r>
      <t>参加人数
（</t>
    </r>
    <r>
      <rPr>
        <sz val="9"/>
        <rFont val="ＭＳ Ｐゴシック"/>
        <family val="3"/>
        <charset val="128"/>
      </rPr>
      <t>会場参加人数は
手入力</t>
    </r>
    <r>
      <rPr>
        <sz val="10"/>
        <rFont val="ＭＳ Ｐゴシック"/>
        <family val="3"/>
        <charset val="128"/>
      </rPr>
      <t>）</t>
    </r>
    <rPh sb="0" eb="2">
      <t>サンカ</t>
    </rPh>
    <rPh sb="2" eb="4">
      <t>ニンズウ</t>
    </rPh>
    <rPh sb="6" eb="8">
      <t>カイジョウ</t>
    </rPh>
    <rPh sb="8" eb="10">
      <t>サンカ</t>
    </rPh>
    <rPh sb="10" eb="12">
      <t>ニンズウ</t>
    </rPh>
    <rPh sb="14" eb="17">
      <t>テニュウリョク</t>
    </rPh>
    <phoneticPr fontId="4"/>
  </si>
  <si>
    <t>通信欄1</t>
    <rPh sb="0" eb="3">
      <t>ツウシンラン</t>
    </rPh>
    <phoneticPr fontId="8"/>
  </si>
  <si>
    <t>経験年数
(数字は半角)</t>
    <rPh sb="0" eb="2">
      <t>ケイケン</t>
    </rPh>
    <rPh sb="2" eb="4">
      <t>ネンスウ</t>
    </rPh>
    <rPh sb="6" eb="8">
      <t>スウジ</t>
    </rPh>
    <rPh sb="9" eb="11">
      <t>ハンカク</t>
    </rPh>
    <phoneticPr fontId="8"/>
  </si>
  <si>
    <t>参加者名１
会場参加</t>
    <rPh sb="0" eb="3">
      <t>サンカシャ</t>
    </rPh>
    <rPh sb="3" eb="4">
      <t>メイ</t>
    </rPh>
    <rPh sb="6" eb="8">
      <t>カイジョウ</t>
    </rPh>
    <rPh sb="8" eb="10">
      <t>サンカ</t>
    </rPh>
    <phoneticPr fontId="8"/>
  </si>
  <si>
    <t>担当</t>
    <rPh sb="0" eb="2">
      <t>タントウ</t>
    </rPh>
    <phoneticPr fontId="8"/>
  </si>
  <si>
    <t>参加者名２
会場参加</t>
    <rPh sb="6" eb="10">
      <t>カイジョウサンカ</t>
    </rPh>
    <phoneticPr fontId="8"/>
  </si>
  <si>
    <t>運営方法</t>
    <rPh sb="0" eb="2">
      <t>ウンエイ</t>
    </rPh>
    <rPh sb="2" eb="4">
      <t>ホウホウ</t>
    </rPh>
    <phoneticPr fontId="8"/>
  </si>
  <si>
    <t>病児・病後児
預かり</t>
    <rPh sb="0" eb="2">
      <t>ビョウジ</t>
    </rPh>
    <rPh sb="3" eb="5">
      <t>ビョウゴ</t>
    </rPh>
    <rPh sb="5" eb="6">
      <t>ジ</t>
    </rPh>
    <rPh sb="7" eb="8">
      <t>アズ</t>
    </rPh>
    <phoneticPr fontId="8"/>
  </si>
  <si>
    <t>乳幼児の預かり</t>
    <rPh sb="0" eb="3">
      <t>ニュウヨウジ</t>
    </rPh>
    <rPh sb="4" eb="5">
      <t>アズ</t>
    </rPh>
    <phoneticPr fontId="4"/>
  </si>
  <si>
    <t>車での送迎</t>
    <rPh sb="0" eb="1">
      <t>クルマ</t>
    </rPh>
    <rPh sb="3" eb="5">
      <t>ソウゲイ</t>
    </rPh>
    <phoneticPr fontId="4"/>
  </si>
  <si>
    <t>設立後
経過年数
(数字は半角)</t>
    <rPh sb="0" eb="2">
      <t>セツリツ</t>
    </rPh>
    <rPh sb="2" eb="3">
      <t>ゴ</t>
    </rPh>
    <rPh sb="4" eb="6">
      <t>ケイカ</t>
    </rPh>
    <rPh sb="6" eb="8">
      <t>ネンスウ</t>
    </rPh>
    <rPh sb="10" eb="12">
      <t>スウジ</t>
    </rPh>
    <rPh sb="13" eb="15">
      <t>ハンカク</t>
    </rPh>
    <phoneticPr fontId="8"/>
  </si>
  <si>
    <t>自治体人口</t>
    <rPh sb="0" eb="3">
      <t>ジチタイ</t>
    </rPh>
    <rPh sb="3" eb="5">
      <t>ジンコウ</t>
    </rPh>
    <phoneticPr fontId="8"/>
  </si>
  <si>
    <t>会員数</t>
    <rPh sb="0" eb="3">
      <t>カイインスウ</t>
    </rPh>
    <phoneticPr fontId="4"/>
  </si>
  <si>
    <t>活動件数</t>
    <rPh sb="0" eb="2">
      <t>カツドウ</t>
    </rPh>
    <rPh sb="2" eb="4">
      <t>ケンスウ</t>
    </rPh>
    <phoneticPr fontId="8"/>
  </si>
  <si>
    <t>アンケートに
関する備考</t>
    <rPh sb="7" eb="8">
      <t>カン</t>
    </rPh>
    <rPh sb="10" eb="12">
      <t>ビコウ</t>
    </rPh>
    <phoneticPr fontId="4"/>
  </si>
  <si>
    <t>ｾﾝﾀｰ〒</t>
  </si>
  <si>
    <t>ｾﾝﾀｰ所在地1</t>
    <phoneticPr fontId="8"/>
  </si>
  <si>
    <t>ｾﾝﾀｰ所在地2</t>
    <phoneticPr fontId="8"/>
  </si>
  <si>
    <t>ｾﾝﾀｰ電話</t>
    <rPh sb="4" eb="6">
      <t>デンワ</t>
    </rPh>
    <phoneticPr fontId="8"/>
  </si>
  <si>
    <t>ｾﾝﾀｰＦＡＸ</t>
  </si>
  <si>
    <t>直営　
委託</t>
    <rPh sb="0" eb="2">
      <t>チョクエイ</t>
    </rPh>
    <rPh sb="4" eb="6">
      <t>イタク</t>
    </rPh>
    <phoneticPr fontId="8"/>
  </si>
  <si>
    <t>委託先(運営方法)</t>
  </si>
  <si>
    <t>所轄部署名</t>
  </si>
  <si>
    <t>所轄〒</t>
    <rPh sb="0" eb="2">
      <t>ショカツ</t>
    </rPh>
    <phoneticPr fontId="8"/>
  </si>
  <si>
    <t>所轄所在地１</t>
    <rPh sb="0" eb="2">
      <t>ショカツ</t>
    </rPh>
    <rPh sb="2" eb="5">
      <t>ショザイチ</t>
    </rPh>
    <phoneticPr fontId="8"/>
  </si>
  <si>
    <t>所轄所在地2</t>
    <rPh sb="0" eb="2">
      <t>ショカツ</t>
    </rPh>
    <phoneticPr fontId="8"/>
  </si>
  <si>
    <t>所轄電話</t>
    <rPh sb="0" eb="2">
      <t>ショカツ</t>
    </rPh>
    <rPh sb="2" eb="4">
      <t>デンワ</t>
    </rPh>
    <phoneticPr fontId="8"/>
  </si>
  <si>
    <t>所轄FAX</t>
    <rPh sb="0" eb="2">
      <t>ショカツ</t>
    </rPh>
    <phoneticPr fontId="8"/>
  </si>
  <si>
    <t>動画アップロード案内送付日</t>
    <rPh sb="0" eb="2">
      <t>ドウガ</t>
    </rPh>
    <rPh sb="8" eb="10">
      <t>アンナイ</t>
    </rPh>
    <rPh sb="10" eb="12">
      <t>ソウフ</t>
    </rPh>
    <rPh sb="12" eb="13">
      <t>ヒ</t>
    </rPh>
    <phoneticPr fontId="4"/>
  </si>
  <si>
    <t>紹介動画の応募</t>
    <rPh sb="0" eb="2">
      <t>ショウカイ</t>
    </rPh>
    <rPh sb="2" eb="4">
      <t>ドウガ</t>
    </rPh>
    <rPh sb="5" eb="7">
      <t>オウボ</t>
    </rPh>
    <phoneticPr fontId="4"/>
  </si>
  <si>
    <t>請求書
送付日</t>
    <rPh sb="0" eb="3">
      <t>セイキュウショ</t>
    </rPh>
    <rPh sb="4" eb="6">
      <t>ソウフ</t>
    </rPh>
    <rPh sb="6" eb="7">
      <t>ビ</t>
    </rPh>
    <phoneticPr fontId="4"/>
  </si>
  <si>
    <t>メールエラー理由
7/16</t>
    <rPh sb="6" eb="8">
      <t>リユウ</t>
    </rPh>
    <phoneticPr fontId="4"/>
  </si>
  <si>
    <t>会場　→オンライン変更メール</t>
    <rPh sb="0" eb="2">
      <t>カイジョウ</t>
    </rPh>
    <rPh sb="9" eb="11">
      <t>ヘンコウ</t>
    </rPh>
    <phoneticPr fontId="4"/>
  </si>
  <si>
    <t>メールエラー理由
10/12</t>
    <rPh sb="6" eb="8">
      <t>リユウ</t>
    </rPh>
    <phoneticPr fontId="4"/>
  </si>
  <si>
    <t>0277-70-6677</t>
  </si>
  <si>
    <t>委託</t>
  </si>
  <si>
    <t>提出なし</t>
    <rPh sb="0" eb="2">
      <t>テイシュツ</t>
    </rPh>
    <phoneticPr fontId="4"/>
  </si>
  <si>
    <t>376-0013</t>
  </si>
  <si>
    <t>群馬県桐生市広沢町1-2619-7</t>
  </si>
  <si>
    <t/>
  </si>
  <si>
    <t>0277-70-6789</t>
  </si>
  <si>
    <t>NPO法人わたらせライフサービス</t>
  </si>
  <si>
    <t>桐生市子育て支援課、みどり市こども課</t>
  </si>
  <si>
    <t>376-8501</t>
  </si>
  <si>
    <t>群馬県桐生市織姫町１－１</t>
  </si>
  <si>
    <t>0277-46-1111</t>
  </si>
  <si>
    <t>都道府県・市区町村名</t>
    <rPh sb="0" eb="4">
      <t>トドウフケン</t>
    </rPh>
    <rPh sb="5" eb="10">
      <t>シクチョウソンメイ</t>
    </rPh>
    <phoneticPr fontId="4"/>
  </si>
  <si>
    <t>名
程度</t>
    <rPh sb="0" eb="1">
      <t>メイ</t>
    </rPh>
    <rPh sb="2" eb="4">
      <t>テイド</t>
    </rPh>
    <phoneticPr fontId="4"/>
  </si>
  <si>
    <t>名</t>
    <rPh sb="0" eb="1">
      <t>メイ</t>
    </rPh>
    <phoneticPr fontId="4"/>
  </si>
  <si>
    <t>件</t>
    <rPh sb="0" eb="1">
      <t>ケン</t>
    </rPh>
    <phoneticPr fontId="4"/>
  </si>
  <si>
    <t>活動件数</t>
    <rPh sb="0" eb="2">
      <t>カツドウ</t>
    </rPh>
    <rPh sb="2" eb="4">
      <t>ケンスウ</t>
    </rPh>
    <phoneticPr fontId="4"/>
  </si>
  <si>
    <t>～ご協力ありがとうございました。～</t>
  </si>
  <si>
    <t>※同日別の方がオンラインにて参加される場合は、別途【オンライン参加専用】申込書にてお申込みが必要です。</t>
    <rPh sb="1" eb="3">
      <t>ドウジツ</t>
    </rPh>
    <rPh sb="3" eb="4">
      <t>ベツ</t>
    </rPh>
    <rPh sb="5" eb="6">
      <t>カタ</t>
    </rPh>
    <rPh sb="14" eb="16">
      <t>サンカ</t>
    </rPh>
    <rPh sb="19" eb="21">
      <t>バアイ</t>
    </rPh>
    <rPh sb="23" eb="25">
      <t>ベット</t>
    </rPh>
    <rPh sb="31" eb="33">
      <t>サンカ</t>
    </rPh>
    <rPh sb="33" eb="35">
      <t>センヨウ</t>
    </rPh>
    <rPh sb="36" eb="39">
      <t>モウシコミショ</t>
    </rPh>
    <rPh sb="42" eb="44">
      <t>モウシコ</t>
    </rPh>
    <rPh sb="46" eb="48">
      <t>ヒツヨウ</t>
    </rPh>
    <phoneticPr fontId="4"/>
  </si>
  <si>
    <t>会場専用</t>
    <rPh sb="0" eb="2">
      <t>カイジョウ</t>
    </rPh>
    <rPh sb="2" eb="4">
      <t>センヨウ</t>
    </rPh>
    <phoneticPr fontId="4"/>
  </si>
  <si>
    <t>オンライン専用</t>
    <rPh sb="5" eb="7">
      <t>センヨウ</t>
    </rPh>
    <phoneticPr fontId="4"/>
  </si>
  <si>
    <t>【グーグルフォーム】</t>
    <phoneticPr fontId="4"/>
  </si>
  <si>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</si>
  <si>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</si>
  <si>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</si>
  <si>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</si>
  <si>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</si>
  <si>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</si>
  <si>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</si>
  <si>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</si>
  <si>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</si>
  <si>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</si>
  <si>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</si>
  <si>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</si>
  <si>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</si>
  <si>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</si>
  <si>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</si>
  <si>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</si>
  <si>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</si>
  <si>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</si>
  <si>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</si>
  <si>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</si>
  <si>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</si>
  <si>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</si>
  <si>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</si>
  <si>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</si>
  <si>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</si>
  <si>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</si>
  <si>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</si>
  <si>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</si>
  <si>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</si>
  <si>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</si>
  <si>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</si>
  <si>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</si>
  <si>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</si>
  <si>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</si>
  <si>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</si>
  <si>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</si>
  <si>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</si>
  <si>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</si>
  <si>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</si>
  <si>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</si>
  <si>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</si>
  <si>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</si>
  <si>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</si>
  <si>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</si>
  <si>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</si>
  <si>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</si>
  <si>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</si>
  <si>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＊参加申込書とあわせて送信ください。</t>
    <rPh sb="11" eb="13">
      <t>ソウシン</t>
    </rPh>
    <phoneticPr fontId="4"/>
  </si>
  <si>
    <t>直営</t>
    <rPh sb="0" eb="2">
      <t>チョクエイ</t>
    </rPh>
    <phoneticPr fontId="4"/>
  </si>
  <si>
    <t>委託</t>
    <rPh sb="0" eb="2">
      <t>イタク</t>
    </rPh>
    <phoneticPr fontId="4"/>
  </si>
  <si>
    <t>その他(下の括弧内に記入ください)</t>
    <rPh sb="2" eb="3">
      <t>タ</t>
    </rPh>
    <rPh sb="4" eb="5">
      <t>シタ</t>
    </rPh>
    <rPh sb="6" eb="8">
      <t>カッコ</t>
    </rPh>
    <rPh sb="8" eb="9">
      <t>ナイ</t>
    </rPh>
    <rPh sb="10" eb="12">
      <t>キニュウ</t>
    </rPh>
    <phoneticPr fontId="4"/>
  </si>
  <si>
    <t>経過</t>
  </si>
  <si>
    <t>設立後</t>
    <rPh sb="0" eb="3">
      <t>セツリツゴ</t>
    </rPh>
    <phoneticPr fontId="4"/>
  </si>
  <si>
    <t>年</t>
    <rPh sb="0" eb="1">
      <t>ネン</t>
    </rPh>
    <phoneticPr fontId="4"/>
  </si>
  <si>
    <t>病児緊急対策強化事業として実施</t>
    <rPh sb="0" eb="2">
      <t>ビョウジ</t>
    </rPh>
    <rPh sb="2" eb="4">
      <t>キンキュウ</t>
    </rPh>
    <rPh sb="4" eb="6">
      <t>タイサク</t>
    </rPh>
    <rPh sb="6" eb="10">
      <t>キョウカジギョウ</t>
    </rPh>
    <rPh sb="13" eb="15">
      <t>ジッシ</t>
    </rPh>
    <phoneticPr fontId="4"/>
  </si>
  <si>
    <t>基本事業の中で実施</t>
    <rPh sb="0" eb="2">
      <t>キホン</t>
    </rPh>
    <rPh sb="2" eb="4">
      <t>ジギョウ</t>
    </rPh>
    <rPh sb="5" eb="6">
      <t>ナカ</t>
    </rPh>
    <rPh sb="7" eb="9">
      <t>ジッシ</t>
    </rPh>
    <phoneticPr fontId="4"/>
  </si>
  <si>
    <t>実施していない(基本事業のみ)</t>
    <rPh sb="0" eb="2">
      <t>ジッシ</t>
    </rPh>
    <rPh sb="8" eb="10">
      <t>キホン</t>
    </rPh>
    <rPh sb="10" eb="12">
      <t>ジギョウ</t>
    </rPh>
    <phoneticPr fontId="4"/>
  </si>
  <si>
    <t>行っている</t>
    <rPh sb="0" eb="1">
      <t>オコナ</t>
    </rPh>
    <phoneticPr fontId="4"/>
  </si>
  <si>
    <t>行っていない</t>
    <rPh sb="0" eb="1">
      <t>オコナ</t>
    </rPh>
    <phoneticPr fontId="4"/>
  </si>
  <si>
    <t>設立後
経過年数</t>
    <rPh sb="4" eb="8">
      <t>ケイカネンスウ</t>
    </rPh>
    <phoneticPr fontId="4"/>
  </si>
  <si>
    <t>設置自治体
人口</t>
    <rPh sb="6" eb="8">
      <t>ジンコウ</t>
    </rPh>
    <phoneticPr fontId="4"/>
  </si>
  <si>
    <t>合計参加者</t>
    <rPh sb="0" eb="2">
      <t>ゴウケイ</t>
    </rPh>
    <phoneticPr fontId="4"/>
  </si>
  <si>
    <t>名</t>
    <rPh sb="0" eb="1">
      <t>メイ</t>
    </rPh>
    <phoneticPr fontId="4"/>
  </si>
  <si>
    <t>アドバイザー</t>
    <phoneticPr fontId="4"/>
  </si>
  <si>
    <t>自治体</t>
    <rPh sb="0" eb="3">
      <t>ジチタイ</t>
    </rPh>
    <phoneticPr fontId="4"/>
  </si>
  <si>
    <t>10月14日【大阪会場】</t>
    <rPh sb="2" eb="3">
      <t>ガツ</t>
    </rPh>
    <rPh sb="5" eb="6">
      <t>ニチ</t>
    </rPh>
    <rPh sb="7" eb="9">
      <t>オオサカ</t>
    </rPh>
    <rPh sb="9" eb="11">
      <t>カイジョウ</t>
    </rPh>
    <phoneticPr fontId="4"/>
  </si>
  <si>
    <t>10月28日【東京会場】</t>
    <rPh sb="2" eb="3">
      <t>ガツ</t>
    </rPh>
    <rPh sb="5" eb="6">
      <t>ニチ</t>
    </rPh>
    <rPh sb="7" eb="9">
      <t>トウキョウ</t>
    </rPh>
    <rPh sb="9" eb="11">
      <t>カイジョウ</t>
    </rPh>
    <phoneticPr fontId="4"/>
  </si>
  <si>
    <t>ファミリーサポートネットワーク事業　参加センター及び自治体（無料）</t>
    <rPh sb="15" eb="17">
      <t>ジギョウ</t>
    </rPh>
    <rPh sb="18" eb="20">
      <t>サンカ</t>
    </rPh>
    <rPh sb="24" eb="25">
      <t>オヨ</t>
    </rPh>
    <rPh sb="26" eb="29">
      <t>ジチタイ</t>
    </rPh>
    <rPh sb="30" eb="32">
      <t>ムリョウ</t>
    </rPh>
    <phoneticPr fontId="4"/>
  </si>
  <si>
    <t>その他のファミリー・サポート・センター及び自治体（請求書を送付致します）</t>
    <rPh sb="2" eb="3">
      <t>ホカ</t>
    </rPh>
    <rPh sb="19" eb="20">
      <t>オヨ</t>
    </rPh>
    <rPh sb="21" eb="24">
      <t>ジチタイ</t>
    </rPh>
    <rPh sb="25" eb="28">
      <t>セイキュウショ</t>
    </rPh>
    <rPh sb="29" eb="32">
      <t>ソウフイタ</t>
    </rPh>
    <phoneticPr fontId="4"/>
  </si>
  <si>
    <t>Ｑ１．</t>
    <phoneticPr fontId="8"/>
  </si>
  <si>
    <t>Ｑ2</t>
    <phoneticPr fontId="8"/>
  </si>
  <si>
    <t>Q3</t>
    <phoneticPr fontId="8"/>
  </si>
  <si>
    <r>
      <t>合計参加人数
（</t>
    </r>
    <r>
      <rPr>
        <sz val="9"/>
        <rFont val="ＭＳ Ｐゴシック"/>
        <family val="3"/>
        <charset val="128"/>
      </rPr>
      <t>会場参加人数は
手入力</t>
    </r>
    <r>
      <rPr>
        <sz val="10"/>
        <rFont val="ＭＳ Ｐゴシック"/>
        <family val="3"/>
        <charset val="128"/>
      </rPr>
      <t>）</t>
    </r>
    <rPh sb="0" eb="2">
      <t>ゴウケイ</t>
    </rPh>
    <rPh sb="2" eb="4">
      <t>サンカ</t>
    </rPh>
    <rPh sb="4" eb="6">
      <t>ニンズウ</t>
    </rPh>
    <rPh sb="8" eb="10">
      <t>カイジョウ</t>
    </rPh>
    <rPh sb="10" eb="12">
      <t>サンカ</t>
    </rPh>
    <rPh sb="12" eb="14">
      <t>ニンズウ</t>
    </rPh>
    <rPh sb="16" eb="19">
      <t>テニュウリョク</t>
    </rPh>
    <phoneticPr fontId="4"/>
  </si>
  <si>
    <t>参加者名3
会場参加</t>
    <rPh sb="0" eb="3">
      <t>サンカシャ</t>
    </rPh>
    <rPh sb="3" eb="4">
      <t>メイ</t>
    </rPh>
    <rPh sb="6" eb="8">
      <t>カイジョウ</t>
    </rPh>
    <rPh sb="8" eb="10">
      <t>サンカ</t>
    </rPh>
    <phoneticPr fontId="8"/>
  </si>
  <si>
    <t>参加者名4
会場参加</t>
    <rPh sb="6" eb="10">
      <t>カイジョウサンカ</t>
    </rPh>
    <phoneticPr fontId="8"/>
  </si>
  <si>
    <t>参加者名5
会場参加</t>
    <rPh sb="0" eb="3">
      <t>サンカシャ</t>
    </rPh>
    <rPh sb="3" eb="4">
      <t>メイ</t>
    </rPh>
    <rPh sb="6" eb="8">
      <t>カイジョウ</t>
    </rPh>
    <rPh sb="8" eb="10">
      <t>サンカ</t>
    </rPh>
    <phoneticPr fontId="8"/>
  </si>
  <si>
    <t>10月14日【大阪オンライン】</t>
    <rPh sb="2" eb="3">
      <t>ガツ</t>
    </rPh>
    <rPh sb="5" eb="6">
      <t>ニチ</t>
    </rPh>
    <rPh sb="7" eb="9">
      <t>オオサカ</t>
    </rPh>
    <phoneticPr fontId="4"/>
  </si>
  <si>
    <t>10月28日【東京オンライン】</t>
    <rPh sb="2" eb="3">
      <t>ガツ</t>
    </rPh>
    <rPh sb="5" eb="6">
      <t>ニチ</t>
    </rPh>
    <rPh sb="7" eb="9">
      <t>トウキョウ</t>
    </rPh>
    <phoneticPr fontId="4"/>
  </si>
  <si>
    <t>オンライン</t>
    <phoneticPr fontId="4"/>
  </si>
  <si>
    <t>会場</t>
    <rPh sb="0" eb="2">
      <t>カイジョウ</t>
    </rPh>
    <phoneticPr fontId="4"/>
  </si>
  <si>
    <t>https://forms.gle/fBG1fEhSMufrkHte9</t>
    <phoneticPr fontId="4"/>
  </si>
  <si>
    <t>https://forms.gle/3ptCeShkqRVTGu5X7</t>
    <phoneticPr fontId="4"/>
  </si>
  <si>
    <t>経験年数</t>
    <rPh sb="0" eb="2">
      <t>ケイケン</t>
    </rPh>
    <rPh sb="2" eb="4">
      <t>ネンスウ</t>
    </rPh>
    <phoneticPr fontId="4"/>
  </si>
  <si>
    <t>都道
府県</t>
    <rPh sb="0" eb="2">
      <t>トドウ</t>
    </rPh>
    <rPh sb="3" eb="5">
      <t>フケン</t>
    </rPh>
    <phoneticPr fontId="4"/>
  </si>
  <si>
    <t>市区
町村</t>
    <rPh sb="0" eb="2">
      <t>シク</t>
    </rPh>
    <rPh sb="3" eb="5">
      <t>チョウソン</t>
    </rPh>
    <phoneticPr fontId="4"/>
  </si>
  <si>
    <t>年</t>
    <rPh sb="0" eb="1">
      <t>ネン</t>
    </rPh>
    <phoneticPr fontId="4"/>
  </si>
  <si>
    <t>カ月</t>
    <rPh sb="1" eb="2">
      <t>ゲツ</t>
    </rPh>
    <phoneticPr fontId="4"/>
  </si>
  <si>
    <t>設立後経過年数</t>
    <rPh sb="0" eb="3">
      <t>セツリツゴ</t>
    </rPh>
    <rPh sb="3" eb="5">
      <t>ケイカ</t>
    </rPh>
    <rPh sb="5" eb="7">
      <t>ネンスウ</t>
    </rPh>
    <phoneticPr fontId="8"/>
  </si>
  <si>
    <t>プルダウンより選択してください</t>
    <rPh sb="7" eb="9">
      <t>センタク</t>
    </rPh>
    <phoneticPr fontId="4"/>
  </si>
  <si>
    <t>ファミリー・サポート・センター全国アドバイザー講習会・交流会の参考にさせていただくため、アンケートにご協力いただきますようお願いいたします。</t>
    <phoneticPr fontId="4"/>
  </si>
  <si>
    <t>ご記入に関しては、※の補足説明をよくお読みください。</t>
    <phoneticPr fontId="4"/>
  </si>
  <si>
    <t>※ 参加証は発行しておりません。証明書等が必要な場合は通信欄にご記入ください。</t>
  </si>
  <si>
    <t>※ 当日ご都合が悪くなった場合は女性労働協会（03-3456-4410）までご連絡ください。</t>
  </si>
  <si>
    <t>【会場参加専用】</t>
    <rPh sb="1" eb="3">
      <t>カイジョウ</t>
    </rPh>
    <rPh sb="3" eb="5">
      <t>サンカ</t>
    </rPh>
    <rPh sb="5" eb="7">
      <t>センヨウ</t>
    </rPh>
    <phoneticPr fontId="4"/>
  </si>
  <si>
    <t>【オンライン参加専用】</t>
    <rPh sb="6" eb="8">
      <t>サンカ</t>
    </rPh>
    <rPh sb="8" eb="10">
      <t>センヨウ</t>
    </rPh>
    <phoneticPr fontId="4"/>
  </si>
  <si>
    <t>両会場参加する
10月14日【大阪オンライン】　10月28日【東京オンライン】</t>
    <rPh sb="1" eb="3">
      <t>カイジョウ</t>
    </rPh>
    <phoneticPr fontId="4"/>
  </si>
  <si>
    <t>参加日程をプルダウンより選択してください。(オンライン両会場参加できます)</t>
    <rPh sb="27" eb="28">
      <t>リョウ</t>
    </rPh>
    <rPh sb="28" eb="30">
      <t>カイジョウ</t>
    </rPh>
    <rPh sb="30" eb="32">
      <t>サンカ</t>
    </rPh>
    <phoneticPr fontId="4"/>
  </si>
  <si>
    <t>参加日程をプルダウンより選択してください。（両会場参加はできません）</t>
    <rPh sb="22" eb="25">
      <t>リョウカイジョウ</t>
    </rPh>
    <phoneticPr fontId="4"/>
  </si>
  <si>
    <t>まったく認知されていない</t>
    <rPh sb="4" eb="6">
      <t>ニンチ</t>
    </rPh>
    <phoneticPr fontId="4"/>
  </si>
  <si>
    <t>わからない</t>
    <phoneticPr fontId="4"/>
  </si>
  <si>
    <t>ある程度認知されている</t>
    <rPh sb="2" eb="4">
      <t>テイド</t>
    </rPh>
    <rPh sb="4" eb="6">
      <t>ニンチ</t>
    </rPh>
    <phoneticPr fontId="4"/>
  </si>
  <si>
    <t>関係はない</t>
    <rPh sb="0" eb="2">
      <t>カンケイ</t>
    </rPh>
    <phoneticPr fontId="4"/>
  </si>
  <si>
    <t>大いに関係がある</t>
    <rPh sb="0" eb="1">
      <t>オオ</t>
    </rPh>
    <rPh sb="3" eb="5">
      <t>カンケイ</t>
    </rPh>
    <phoneticPr fontId="4"/>
  </si>
  <si>
    <t>ある程度関係がある</t>
    <rPh sb="2" eb="4">
      <t>テイド</t>
    </rPh>
    <rPh sb="4" eb="6">
      <t>カンケイ</t>
    </rPh>
    <phoneticPr fontId="4"/>
  </si>
  <si>
    <t>あまり関係はない</t>
    <rPh sb="3" eb="5">
      <t>カンケイ</t>
    </rPh>
    <phoneticPr fontId="4"/>
  </si>
  <si>
    <t>令和5年度 ファミリー・サポート・センター全国講習会・交流会　アンケート</t>
    <phoneticPr fontId="4"/>
  </si>
  <si>
    <t>十分認知されている</t>
    <rPh sb="0" eb="2">
      <t>ジュウブン</t>
    </rPh>
    <rPh sb="2" eb="4">
      <t>ニンチ</t>
    </rPh>
    <phoneticPr fontId="4"/>
  </si>
  <si>
    <t>あまり認知されていない</t>
    <rPh sb="3" eb="5">
      <t>ニンチ</t>
    </rPh>
    <phoneticPr fontId="4"/>
  </si>
  <si>
    <t>https://www.jaaww.or.jp/report/</t>
    <phoneticPr fontId="4"/>
  </si>
  <si>
    <t>令和5年度 ファミリー・サポート・センター
全国講習会・交流会 参加申込書【会場参加専用】</t>
    <rPh sb="38" eb="40">
      <t>カイジョウ</t>
    </rPh>
    <rPh sb="40" eb="42">
      <t>サンカ</t>
    </rPh>
    <rPh sb="42" eb="44">
      <t>センヨウ</t>
    </rPh>
    <phoneticPr fontId="4"/>
  </si>
  <si>
    <t>　　直営</t>
    <rPh sb="2" eb="4">
      <t>チョクエイ</t>
    </rPh>
    <phoneticPr fontId="4"/>
  </si>
  <si>
    <t>　　委託</t>
    <rPh sb="2" eb="4">
      <t>イタク</t>
    </rPh>
    <phoneticPr fontId="4"/>
  </si>
  <si>
    <t>　　その他</t>
    <rPh sb="4" eb="5">
      <t>タ</t>
    </rPh>
    <phoneticPr fontId="4"/>
  </si>
  <si>
    <t>運営方法</t>
    <rPh sb="0" eb="2">
      <t>ウンエイ</t>
    </rPh>
    <rPh sb="2" eb="4">
      <t>ホウホウ</t>
    </rPh>
    <phoneticPr fontId="4"/>
  </si>
  <si>
    <t>病児・病後児</t>
    <rPh sb="0" eb="2">
      <t>ビョウジ</t>
    </rPh>
    <rPh sb="3" eb="5">
      <t>ビョウゴ</t>
    </rPh>
    <rPh sb="5" eb="6">
      <t>ジ</t>
    </rPh>
    <phoneticPr fontId="4"/>
  </si>
  <si>
    <t>乳幼児</t>
    <rPh sb="0" eb="3">
      <t>ニュウヨウジ</t>
    </rPh>
    <phoneticPr fontId="4"/>
  </si>
  <si>
    <t>自動車送迎</t>
    <rPh sb="0" eb="3">
      <t>ジドウシャ</t>
    </rPh>
    <rPh sb="3" eb="5">
      <t>ソウゲイ</t>
    </rPh>
    <phoneticPr fontId="4"/>
  </si>
  <si>
    <t>参加日程</t>
    <rPh sb="0" eb="2">
      <t>サンカ</t>
    </rPh>
    <rPh sb="2" eb="4">
      <t>ニッテイ</t>
    </rPh>
    <phoneticPr fontId="4"/>
  </si>
  <si>
    <t>担当</t>
    <rPh sb="0" eb="2">
      <t>タントウ</t>
    </rPh>
    <phoneticPr fontId="4"/>
  </si>
  <si>
    <t xml:space="preserve">    その他のファミリー・サポート・センター及び自治体（請求書を送付致します）</t>
    <phoneticPr fontId="4"/>
  </si>
  <si>
    <t xml:space="preserve">    ファミリーサポートネットワーク事業　参加センター及び自治体（参加無料）</t>
    <rPh sb="34" eb="36">
      <t>サンカ</t>
    </rPh>
    <phoneticPr fontId="4"/>
  </si>
  <si>
    <t>NW会員</t>
    <rPh sb="2" eb="4">
      <t>カイイン</t>
    </rPh>
    <phoneticPr fontId="4"/>
  </si>
  <si>
    <t>　アドバイザー　　自治体職員　　その他</t>
    <rPh sb="9" eb="12">
      <t>ジチタイ</t>
    </rPh>
    <rPh sb="12" eb="14">
      <t>ショクイン</t>
    </rPh>
    <phoneticPr fontId="4"/>
  </si>
  <si>
    <t>　　10月13日　大阪会場</t>
    <rPh sb="4" eb="5">
      <t>ガツ</t>
    </rPh>
    <rPh sb="7" eb="8">
      <t>ニチ</t>
    </rPh>
    <rPh sb="9" eb="11">
      <t>オオサカ</t>
    </rPh>
    <rPh sb="11" eb="13">
      <t>カイジョウ</t>
    </rPh>
    <phoneticPr fontId="4"/>
  </si>
  <si>
    <t>　　　10月27日　東京会場</t>
    <rPh sb="5" eb="6">
      <t>ガツ</t>
    </rPh>
    <rPh sb="8" eb="9">
      <t>ニチ</t>
    </rPh>
    <rPh sb="10" eb="12">
      <t>トウキョウ</t>
    </rPh>
    <rPh sb="12" eb="14">
      <t>カイジョウ</t>
    </rPh>
    <phoneticPr fontId="4"/>
  </si>
  <si>
    <t>参加日程(どちらか1つお選びください)⇒</t>
    <phoneticPr fontId="4"/>
  </si>
  <si>
    <t>申込方法</t>
    <rPh sb="0" eb="2">
      <t>モウシコミ</t>
    </rPh>
    <rPh sb="2" eb="4">
      <t>ホウホウ</t>
    </rPh>
    <phoneticPr fontId="4"/>
  </si>
  <si>
    <t>R5FSN会員/非会員</t>
    <rPh sb="5" eb="7">
      <t>カイイン</t>
    </rPh>
    <rPh sb="8" eb="11">
      <t>ヒカイイン</t>
    </rPh>
    <phoneticPr fontId="4"/>
  </si>
  <si>
    <t>メールアドレス</t>
    <phoneticPr fontId="4"/>
  </si>
  <si>
    <t>合計参加人数</t>
    <rPh sb="0" eb="2">
      <t>ゴウケイ</t>
    </rPh>
    <rPh sb="2" eb="4">
      <t>サンカ</t>
    </rPh>
    <rPh sb="4" eb="6">
      <t>ニンズウ</t>
    </rPh>
    <phoneticPr fontId="4"/>
  </si>
  <si>
    <t>参加者名</t>
    <rPh sb="0" eb="3">
      <t>サンカシャ</t>
    </rPh>
    <rPh sb="3" eb="4">
      <t>メイ</t>
    </rPh>
    <phoneticPr fontId="8"/>
  </si>
  <si>
    <t>Ｑ１</t>
    <phoneticPr fontId="8"/>
  </si>
  <si>
    <t>Ｑ２</t>
    <phoneticPr fontId="8"/>
  </si>
  <si>
    <t>Ｑ３</t>
    <phoneticPr fontId="8"/>
  </si>
  <si>
    <t>　　病児緊急対策強化事業として実施</t>
    <phoneticPr fontId="4"/>
  </si>
  <si>
    <t>　　基本事業の中で実施</t>
    <phoneticPr fontId="4"/>
  </si>
  <si>
    <t>　　実施していない（基本事業のみ）</t>
    <phoneticPr fontId="4"/>
  </si>
  <si>
    <t>行っている　　　　行っていない</t>
    <phoneticPr fontId="4"/>
  </si>
  <si>
    <r>
      <t xml:space="preserve">※ </t>
    </r>
    <r>
      <rPr>
        <u/>
        <sz val="9"/>
        <rFont val="ＭＳ ゴシック"/>
        <family val="3"/>
        <charset val="128"/>
      </rPr>
      <t>申込後、</t>
    </r>
    <r>
      <rPr>
        <b/>
        <u/>
        <sz val="9"/>
        <rFont val="ＭＳ ゴシック"/>
        <family val="3"/>
        <charset val="128"/>
      </rPr>
      <t>参加者や参加人数に変更がある場合は</t>
    </r>
    <r>
      <rPr>
        <u/>
        <sz val="9"/>
        <rFont val="ＭＳ ゴシック"/>
        <family val="3"/>
        <charset val="128"/>
      </rPr>
      <t>、お電話にてご連絡をお願いします。</t>
    </r>
  </si>
  <si>
    <t>センター名
※該当する方に印をつけて
ください（以下同）</t>
    <rPh sb="4" eb="5">
      <t>メイ</t>
    </rPh>
    <phoneticPr fontId="4"/>
  </si>
  <si>
    <t>※オンライン参加をご希望の方は、別紙【オンライン参加専用】申込書のご記入をお願いいたします。</t>
    <rPh sb="10" eb="12">
      <t>キボウ</t>
    </rPh>
    <rPh sb="13" eb="14">
      <t>カタ</t>
    </rPh>
    <rPh sb="16" eb="18">
      <t>ベッシ</t>
    </rPh>
    <rPh sb="24" eb="26">
      <t>サンカ</t>
    </rPh>
    <rPh sb="26" eb="28">
      <t>センヨウ</t>
    </rPh>
    <rPh sb="29" eb="32">
      <t>モウシコミショ</t>
    </rPh>
    <rPh sb="34" eb="36">
      <t>キニュウ</t>
    </rPh>
    <rPh sb="38" eb="39">
      <t>ネガ</t>
    </rPh>
    <phoneticPr fontId="4"/>
  </si>
  <si>
    <t>　　10月13日　オンライン参加</t>
    <rPh sb="4" eb="5">
      <t>ガツ</t>
    </rPh>
    <rPh sb="7" eb="8">
      <t>ニチ</t>
    </rPh>
    <rPh sb="14" eb="16">
      <t>サンカ</t>
    </rPh>
    <phoneticPr fontId="4"/>
  </si>
  <si>
    <t>　　　10月27日　オンライン参加</t>
    <rPh sb="5" eb="6">
      <t>ガツ</t>
    </rPh>
    <rPh sb="8" eb="9">
      <t>ニチ</t>
    </rPh>
    <rPh sb="15" eb="17">
      <t>サンカ</t>
    </rPh>
    <phoneticPr fontId="4"/>
  </si>
  <si>
    <t>センターからの情報提供</t>
  </si>
  <si>
    <t>緊急時や災害時の情報発信</t>
  </si>
  <si>
    <t>意見の収集</t>
  </si>
  <si>
    <t>活動依頼の受付</t>
  </si>
  <si>
    <t>会員間の情報共有や交流</t>
  </si>
  <si>
    <t>その他（　　　　　　　　）</t>
  </si>
  <si>
    <t>Q6．Q5の手法を活用していく上での効果や反響、また課題等があればご記入ください。</t>
    <rPh sb="6" eb="8">
      <t>シュホウ</t>
    </rPh>
    <rPh sb="9" eb="11">
      <t>カツヨウ</t>
    </rPh>
    <rPh sb="15" eb="16">
      <t>ウエ</t>
    </rPh>
    <rPh sb="18" eb="20">
      <t>コウカ</t>
    </rPh>
    <rPh sb="21" eb="23">
      <t>ハンキョウ</t>
    </rPh>
    <rPh sb="26" eb="28">
      <t>カダイ</t>
    </rPh>
    <rPh sb="28" eb="29">
      <t>トウ</t>
    </rPh>
    <rPh sb="34" eb="36">
      <t>キニュウ</t>
    </rPh>
    <phoneticPr fontId="4"/>
  </si>
  <si>
    <t>Q7．ファミサポ事業の認知度向上のために工夫している点や課題等があればご記入ください。また、事例発表センターに聞いてみたいことなどがございましたらご記入ください。</t>
    <rPh sb="8" eb="10">
      <t>ジギョウ</t>
    </rPh>
    <rPh sb="11" eb="13">
      <t>ニンチ</t>
    </rPh>
    <rPh sb="13" eb="14">
      <t>ド</t>
    </rPh>
    <rPh sb="14" eb="16">
      <t>コウジョウ</t>
    </rPh>
    <rPh sb="20" eb="22">
      <t>クフウ</t>
    </rPh>
    <rPh sb="26" eb="27">
      <t>テン</t>
    </rPh>
    <rPh sb="28" eb="30">
      <t>カダイ</t>
    </rPh>
    <rPh sb="30" eb="31">
      <t>トウ</t>
    </rPh>
    <rPh sb="36" eb="38">
      <t>キニュウ</t>
    </rPh>
    <rPh sb="46" eb="48">
      <t>ジレイ</t>
    </rPh>
    <rPh sb="48" eb="50">
      <t>ハッピョウ</t>
    </rPh>
    <phoneticPr fontId="4"/>
  </si>
  <si>
    <t>Q8．その他、受講について等不明な点ございましたらご記入ください。</t>
    <rPh sb="13" eb="14">
      <t>ナド</t>
    </rPh>
    <phoneticPr fontId="4"/>
  </si>
  <si>
    <t>合計参加人数</t>
    <rPh sb="0" eb="2">
      <t>ゴウケイ</t>
    </rPh>
    <rPh sb="2" eb="4">
      <t>サンカ</t>
    </rPh>
    <rPh sb="4" eb="5">
      <t>ニン</t>
    </rPh>
    <rPh sb="5" eb="6">
      <t>スウ</t>
    </rPh>
    <phoneticPr fontId="4"/>
  </si>
  <si>
    <t>非会員</t>
    <rPh sb="0" eb="1">
      <t>ヒ</t>
    </rPh>
    <rPh sb="1" eb="3">
      <t>カイイン</t>
    </rPh>
    <phoneticPr fontId="4"/>
  </si>
  <si>
    <t>その他</t>
    <rPh sb="2" eb="3">
      <t>タ</t>
    </rPh>
    <phoneticPr fontId="4"/>
  </si>
  <si>
    <t>基本事業で実施</t>
    <rPh sb="0" eb="2">
      <t>キホン</t>
    </rPh>
    <rPh sb="2" eb="4">
      <t>ジギョウ</t>
    </rPh>
    <rPh sb="5" eb="7">
      <t>ジッシ</t>
    </rPh>
    <phoneticPr fontId="4"/>
  </si>
  <si>
    <t>病児緊急対応強化事業で実施</t>
    <rPh sb="0" eb="2">
      <t>ビョウジ</t>
    </rPh>
    <rPh sb="2" eb="4">
      <t>キンキュウ</t>
    </rPh>
    <rPh sb="4" eb="6">
      <t>タイオウ</t>
    </rPh>
    <rPh sb="6" eb="8">
      <t>キョウカ</t>
    </rPh>
    <rPh sb="8" eb="10">
      <t>ジギョウ</t>
    </rPh>
    <rPh sb="11" eb="13">
      <t>ジッシ</t>
    </rPh>
    <phoneticPr fontId="4"/>
  </si>
  <si>
    <t>実施していない</t>
    <rPh sb="0" eb="2">
      <t>ジッシ</t>
    </rPh>
    <phoneticPr fontId="4"/>
  </si>
  <si>
    <t>行なっている</t>
    <rPh sb="0" eb="1">
      <t>オコ</t>
    </rPh>
    <phoneticPr fontId="4"/>
  </si>
  <si>
    <t>行なっていない</t>
    <rPh sb="0" eb="1">
      <t>オコ</t>
    </rPh>
    <phoneticPr fontId="4"/>
  </si>
  <si>
    <t>大阪会場</t>
    <rPh sb="0" eb="2">
      <t>オオサカ</t>
    </rPh>
    <rPh sb="2" eb="4">
      <t>カイジョウ</t>
    </rPh>
    <phoneticPr fontId="4"/>
  </si>
  <si>
    <t>東京会場</t>
    <rPh sb="0" eb="2">
      <t>トウキョウ</t>
    </rPh>
    <rPh sb="2" eb="4">
      <t>カイジョウ</t>
    </rPh>
    <phoneticPr fontId="4"/>
  </si>
  <si>
    <t>自治体職員</t>
    <rPh sb="0" eb="5">
      <t>ジチタイショクイン</t>
    </rPh>
    <phoneticPr fontId="4"/>
  </si>
  <si>
    <t>回答</t>
    <rPh sb="0" eb="2">
      <t>カイトウ</t>
    </rPh>
    <phoneticPr fontId="4"/>
  </si>
  <si>
    <t>認知度</t>
    <rPh sb="0" eb="2">
      <t>ニンチ</t>
    </rPh>
    <rPh sb="2" eb="3">
      <t>ド</t>
    </rPh>
    <phoneticPr fontId="4"/>
  </si>
  <si>
    <t>関係の有無</t>
    <rPh sb="0" eb="2">
      <t>カンケイ</t>
    </rPh>
    <rPh sb="3" eb="5">
      <t>ウム</t>
    </rPh>
    <phoneticPr fontId="4"/>
  </si>
  <si>
    <t>その他詳細</t>
    <rPh sb="2" eb="3">
      <t>タ</t>
    </rPh>
    <rPh sb="3" eb="5">
      <t>ショウサイ</t>
    </rPh>
    <phoneticPr fontId="4"/>
  </si>
  <si>
    <t>通信欄</t>
    <rPh sb="0" eb="3">
      <t>ツウシンラン</t>
    </rPh>
    <phoneticPr fontId="4"/>
  </si>
  <si>
    <t>Ｑ４</t>
    <phoneticPr fontId="8"/>
  </si>
  <si>
    <t>Ｑ６</t>
    <phoneticPr fontId="8"/>
  </si>
  <si>
    <t>Ｑ７</t>
    <phoneticPr fontId="8"/>
  </si>
  <si>
    <t>Ｑ８</t>
  </si>
  <si>
    <t>センターからの情報提供</t>
    <phoneticPr fontId="4"/>
  </si>
  <si>
    <t>Facebook</t>
    <phoneticPr fontId="4"/>
  </si>
  <si>
    <t>LINE</t>
    <phoneticPr fontId="4"/>
  </si>
  <si>
    <t>Instagram</t>
    <phoneticPr fontId="4"/>
  </si>
  <si>
    <t>Twitter</t>
    <phoneticPr fontId="4"/>
  </si>
  <si>
    <t>動画</t>
    <rPh sb="0" eb="2">
      <t>ドウガ</t>
    </rPh>
    <phoneticPr fontId="4"/>
  </si>
  <si>
    <t>メルマガ等</t>
    <rPh sb="4" eb="5">
      <t>トウ</t>
    </rPh>
    <phoneticPr fontId="4"/>
  </si>
  <si>
    <t>webサイト</t>
    <phoneticPr fontId="4"/>
  </si>
  <si>
    <t>以下
センター情報</t>
    <rPh sb="0" eb="2">
      <t>イカ</t>
    </rPh>
    <rPh sb="7" eb="9">
      <t>ジョウホウ</t>
    </rPh>
    <phoneticPr fontId="8"/>
  </si>
  <si>
    <t>その他詳細：</t>
    <rPh sb="2" eb="3">
      <t>タ</t>
    </rPh>
    <rPh sb="3" eb="5">
      <t>ショウサイ</t>
    </rPh>
    <phoneticPr fontId="4"/>
  </si>
  <si>
    <t>動画</t>
    <phoneticPr fontId="4"/>
  </si>
  <si>
    <t>メルマガ等</t>
    <phoneticPr fontId="4"/>
  </si>
  <si>
    <t>オンライン参加専用の申込書です。ご希望の参加方法をもう一度ご確認ください。</t>
    <rPh sb="5" eb="7">
      <t>サンカ</t>
    </rPh>
    <rPh sb="7" eb="9">
      <t>センヨウ</t>
    </rPh>
    <rPh sb="10" eb="13">
      <t>モウシコミショ</t>
    </rPh>
    <rPh sb="17" eb="19">
      <t>キボウ</t>
    </rPh>
    <rPh sb="20" eb="22">
      <t>サンカ</t>
    </rPh>
    <rPh sb="22" eb="24">
      <t>ホウホウ</t>
    </rPh>
    <rPh sb="27" eb="29">
      <t>イチド</t>
    </rPh>
    <rPh sb="30" eb="32">
      <t>カクニン</t>
    </rPh>
    <phoneticPr fontId="4"/>
  </si>
  <si>
    <t>※会場参加をご希望の方は、別紙【会場参加専用】申込書のご記入をお願いいたします。</t>
    <rPh sb="1" eb="3">
      <t>カイジョウ</t>
    </rPh>
    <rPh sb="7" eb="9">
      <t>キボウ</t>
    </rPh>
    <rPh sb="10" eb="11">
      <t>カタ</t>
    </rPh>
    <rPh sb="13" eb="15">
      <t>ベッシ</t>
    </rPh>
    <rPh sb="16" eb="18">
      <t>カイジョウ</t>
    </rPh>
    <rPh sb="18" eb="20">
      <t>サンカ</t>
    </rPh>
    <rPh sb="20" eb="22">
      <t>センヨウ</t>
    </rPh>
    <rPh sb="23" eb="26">
      <t>モウシコミショ</t>
    </rPh>
    <rPh sb="28" eb="30">
      <t>キニュウ</t>
    </rPh>
    <rPh sb="32" eb="33">
      <t>ネガ</t>
    </rPh>
    <phoneticPr fontId="4"/>
  </si>
  <si>
    <t>会場参加専用の申込書です。ご希望の参加方法をもう一度ご確認ください。</t>
    <rPh sb="0" eb="2">
      <t>カイジョウ</t>
    </rPh>
    <rPh sb="2" eb="4">
      <t>サンカ</t>
    </rPh>
    <rPh sb="4" eb="6">
      <t>センヨウ</t>
    </rPh>
    <rPh sb="7" eb="10">
      <t>モウシコミショ</t>
    </rPh>
    <rPh sb="14" eb="16">
      <t>キボウ</t>
    </rPh>
    <rPh sb="17" eb="19">
      <t>サンカ</t>
    </rPh>
    <rPh sb="19" eb="21">
      <t>ホウホウ</t>
    </rPh>
    <rPh sb="24" eb="26">
      <t>イチド</t>
    </rPh>
    <rPh sb="27" eb="29">
      <t>カクニン</t>
    </rPh>
    <phoneticPr fontId="4"/>
  </si>
  <si>
    <t>その他詳細:</t>
    <rPh sb="2" eb="3">
      <t>タ</t>
    </rPh>
    <rPh sb="3" eb="5">
      <t>ショウサイ</t>
    </rPh>
    <phoneticPr fontId="4"/>
  </si>
  <si>
    <t>その他:</t>
    <rPh sb="2" eb="3">
      <t>タ</t>
    </rPh>
    <phoneticPr fontId="4"/>
  </si>
  <si>
    <t>※同日別の方が会場にて参加される場合は、別途【会場参加専用】申込書にてお申込みが必要です。</t>
    <phoneticPr fontId="4"/>
  </si>
  <si>
    <t>参加者氏名</t>
    <phoneticPr fontId="4"/>
  </si>
  <si>
    <t>事業担当及び経験年数</t>
    <rPh sb="0" eb="2">
      <t>ジギョウ</t>
    </rPh>
    <phoneticPr fontId="4"/>
  </si>
  <si>
    <t>事業担当及び経験年数</t>
    <phoneticPr fontId="4"/>
  </si>
  <si>
    <t>Q1．ファミリー・サポート・センター事業の認知度についてお聞きします。最もあてはまると思われるものに印をしてください。</t>
    <rPh sb="18" eb="20">
      <t>ジギョウ</t>
    </rPh>
    <rPh sb="21" eb="23">
      <t>ニンチ</t>
    </rPh>
    <rPh sb="23" eb="24">
      <t>ド</t>
    </rPh>
    <rPh sb="29" eb="30">
      <t>キ</t>
    </rPh>
    <rPh sb="35" eb="36">
      <t>モット</t>
    </rPh>
    <rPh sb="43" eb="44">
      <t>オモ</t>
    </rPh>
    <rPh sb="50" eb="51">
      <t>シルシ</t>
    </rPh>
    <phoneticPr fontId="4"/>
  </si>
  <si>
    <t>Q2．Q1のように思われる理由はなぜですか？事例等も含めて具体的にお聞かせください。</t>
    <rPh sb="9" eb="10">
      <t>オモ</t>
    </rPh>
    <rPh sb="13" eb="15">
      <t>リユウ</t>
    </rPh>
    <rPh sb="22" eb="24">
      <t>ジレイ</t>
    </rPh>
    <rPh sb="24" eb="25">
      <t>トウ</t>
    </rPh>
    <rPh sb="26" eb="27">
      <t>フク</t>
    </rPh>
    <rPh sb="29" eb="32">
      <t>グタイテキ</t>
    </rPh>
    <rPh sb="34" eb="35">
      <t>キ</t>
    </rPh>
    <phoneticPr fontId="4"/>
  </si>
  <si>
    <t>Q3．ファミリー・サポート・センター事業の認知度と提供会員の確保に関係はあると思いますか？最もあてはまると思われるものに印をしてください。</t>
    <rPh sb="18" eb="20">
      <t>ジギョウ</t>
    </rPh>
    <rPh sb="21" eb="23">
      <t>ニンチ</t>
    </rPh>
    <rPh sb="23" eb="24">
      <t>ド</t>
    </rPh>
    <rPh sb="25" eb="27">
      <t>テイキョウ</t>
    </rPh>
    <rPh sb="27" eb="29">
      <t>カイイン</t>
    </rPh>
    <rPh sb="30" eb="32">
      <t>カクホ</t>
    </rPh>
    <rPh sb="33" eb="35">
      <t>カンケイ</t>
    </rPh>
    <rPh sb="39" eb="40">
      <t>オモ</t>
    </rPh>
    <rPh sb="45" eb="46">
      <t>モット</t>
    </rPh>
    <rPh sb="53" eb="54">
      <t>オモ</t>
    </rPh>
    <rPh sb="60" eb="61">
      <t>シルシ</t>
    </rPh>
    <phoneticPr fontId="4"/>
  </si>
  <si>
    <t>Q4．Q3のように思われる理由はなぜですか？事例等も含めて具体的にお聞かせください。</t>
    <rPh sb="9" eb="10">
      <t>オモ</t>
    </rPh>
    <rPh sb="13" eb="15">
      <t>リユウ</t>
    </rPh>
    <rPh sb="22" eb="24">
      <t>ジレイ</t>
    </rPh>
    <rPh sb="24" eb="25">
      <t>トウ</t>
    </rPh>
    <rPh sb="26" eb="27">
      <t>フク</t>
    </rPh>
    <rPh sb="29" eb="32">
      <t>グタイテキ</t>
    </rPh>
    <rPh sb="34" eb="35">
      <t>キ</t>
    </rPh>
    <phoneticPr fontId="4"/>
  </si>
  <si>
    <r>
      <t>Q5．事業の周知や広報、また会員への連絡等に、SNSやネット等をどのように活用されていますか？項目ごとに使用している媒体に</t>
    </r>
    <r>
      <rPr>
        <b/>
        <sz val="14"/>
        <rFont val="Meiryo UI"/>
        <family val="3"/>
        <charset val="128"/>
      </rPr>
      <t>☑</t>
    </r>
    <r>
      <rPr>
        <b/>
        <sz val="10.5"/>
        <rFont val="Meiryo UI"/>
        <family val="3"/>
        <charset val="128"/>
      </rPr>
      <t>をご記入ください。</t>
    </r>
    <rPh sb="3" eb="5">
      <t>ジギョウ</t>
    </rPh>
    <rPh sb="6" eb="8">
      <t>シュウチ</t>
    </rPh>
    <rPh sb="9" eb="11">
      <t>コウホウ</t>
    </rPh>
    <rPh sb="14" eb="16">
      <t>カイイン</t>
    </rPh>
    <rPh sb="18" eb="20">
      <t>レンラク</t>
    </rPh>
    <rPh sb="20" eb="21">
      <t>トウ</t>
    </rPh>
    <rPh sb="30" eb="31">
      <t>トウ</t>
    </rPh>
    <rPh sb="37" eb="39">
      <t>カツヨウ</t>
    </rPh>
    <rPh sb="47" eb="49">
      <t>コウモク</t>
    </rPh>
    <rPh sb="52" eb="54">
      <t>シヨウ</t>
    </rPh>
    <rPh sb="58" eb="60">
      <t>バイタイ</t>
    </rPh>
    <phoneticPr fontId="4"/>
  </si>
  <si>
    <r>
      <rPr>
        <b/>
        <sz val="12"/>
        <rFont val="ＭＳ ゴシック"/>
        <family val="3"/>
        <charset val="128"/>
      </rPr>
      <t>参加者</t>
    </r>
    <r>
      <rPr>
        <sz val="9"/>
        <rFont val="ＭＳ ゴシック"/>
        <family val="3"/>
        <charset val="128"/>
      </rPr>
      <t xml:space="preserve">
※会場1センター2名迄
(定員100名程度)
※全プログラム通してのご参加となります。途中退出が必要となる方は通信欄にご記入ください。　</t>
    </r>
    <rPh sb="18" eb="20">
      <t>テイイン</t>
    </rPh>
    <rPh sb="23" eb="24">
      <t>メイ</t>
    </rPh>
    <rPh sb="24" eb="26">
      <t>テイド</t>
    </rPh>
    <rPh sb="30" eb="31">
      <t>ゼン</t>
    </rPh>
    <phoneticPr fontId="4"/>
  </si>
  <si>
    <t>*R5.4月末現在</t>
    <phoneticPr fontId="4"/>
  </si>
  <si>
    <t>*R4年度計</t>
    <phoneticPr fontId="4"/>
  </si>
  <si>
    <t>*R5.3月末現在</t>
    <phoneticPr fontId="4"/>
  </si>
  <si>
    <t>令和5年度 ファミリー・サポート・センター
全国講習会・交流会 参加申込書【オンライン参加専用】</t>
    <rPh sb="43" eb="45">
      <t>サンカ</t>
    </rPh>
    <rPh sb="45" eb="47">
      <t>センヨウ</t>
    </rPh>
    <phoneticPr fontId="4"/>
  </si>
  <si>
    <t>※メールでお申込みいただく際には、件名を「R5全国講習会申し込み（○○市）」としてください。</t>
    <rPh sb="35" eb="36">
      <t>シ</t>
    </rPh>
    <phoneticPr fontId="4"/>
  </si>
  <si>
    <r>
      <t>申込締切：7月31日（月）</t>
    </r>
    <r>
      <rPr>
        <sz val="12"/>
        <rFont val="ＭＳ ゴシック"/>
        <family val="3"/>
        <charset val="128"/>
      </rPr>
      <t xml:space="preserve"> 　</t>
    </r>
    <rPh sb="11" eb="12">
      <t>ゲツ</t>
    </rPh>
    <phoneticPr fontId="4"/>
  </si>
  <si>
    <t>その他（　　　　　　　　　　　）</t>
    <phoneticPr fontId="4"/>
  </si>
  <si>
    <t>その他の使用方法がありましたら具体的にご記入ください</t>
    <rPh sb="4" eb="6">
      <t>シヨウ</t>
    </rPh>
    <rPh sb="6" eb="8">
      <t>ホウホウ</t>
    </rPh>
    <rPh sb="15" eb="18">
      <t>グタイテキ</t>
    </rPh>
    <rPh sb="20" eb="22">
      <t>キニュウ</t>
    </rPh>
    <phoneticPr fontId="4"/>
  </si>
  <si>
    <t>連絡用
Eメールアドレス</t>
    <rPh sb="0" eb="2">
      <t>レンラク</t>
    </rPh>
    <rPh sb="2" eb="3">
      <t>ヨウ</t>
    </rPh>
    <phoneticPr fontId="4"/>
  </si>
  <si>
    <t>乳幼児
の預かり</t>
    <rPh sb="5" eb="6">
      <t>アズ</t>
    </rPh>
    <phoneticPr fontId="4"/>
  </si>
  <si>
    <t>その他詳細：</t>
    <phoneticPr fontId="4"/>
  </si>
  <si>
    <t>（　　　　　　　　　　　）</t>
    <phoneticPr fontId="4"/>
  </si>
  <si>
    <t>センター名</t>
    <rPh sb="4" eb="5">
      <t>メイ</t>
    </rPh>
    <phoneticPr fontId="4"/>
  </si>
  <si>
    <t>記入者</t>
    <rPh sb="0" eb="3">
      <t>キニュウシャ</t>
    </rPh>
    <phoneticPr fontId="4"/>
  </si>
  <si>
    <t>事務局使用欄</t>
    <phoneticPr fontId="4"/>
  </si>
  <si>
    <t>※専用申込フォームからもお申込みいただけます。</t>
    <rPh sb="1" eb="3">
      <t>センヨウ</t>
    </rPh>
    <rPh sb="3" eb="5">
      <t>モウシコミ</t>
    </rPh>
    <rPh sb="13" eb="15">
      <t>モウシコ</t>
    </rPh>
    <phoneticPr fontId="4"/>
  </si>
  <si>
    <t>送信先
e-mail：w-women2a@jaaww.or.jp</t>
    <phoneticPr fontId="4"/>
  </si>
  <si>
    <t>大阪オンライン</t>
    <rPh sb="0" eb="2">
      <t>オオサカ</t>
    </rPh>
    <phoneticPr fontId="4"/>
  </si>
  <si>
    <t>東京オンライン</t>
    <rPh sb="0" eb="2">
      <t>トウキョウ</t>
    </rPh>
    <phoneticPr fontId="4"/>
  </si>
  <si>
    <r>
      <rPr>
        <b/>
        <sz val="12"/>
        <rFont val="ＭＳ Ｐゴシック"/>
        <family val="3"/>
        <charset val="128"/>
      </rPr>
      <t>～令和４年度調査研究事業　報告書を事前にご確認ください～</t>
    </r>
    <r>
      <rPr>
        <b/>
        <sz val="11"/>
        <rFont val="ＭＳ Ｐゴシック"/>
        <family val="3"/>
        <charset val="128"/>
      </rPr>
      <t xml:space="preserve">
『令和４年度 子育て援助活動支援事業（ファミリー・サポート・センター事業）における提供会員の確保方策等に関する調査報告書』</t>
    </r>
    <rPh sb="1" eb="3">
      <t>レイワ</t>
    </rPh>
    <rPh sb="4" eb="6">
      <t>ネンド</t>
    </rPh>
    <rPh sb="6" eb="10">
      <t>チョウサケンキュウ</t>
    </rPh>
    <rPh sb="10" eb="12">
      <t>ジギョウ</t>
    </rPh>
    <rPh sb="17" eb="19">
      <t>ジゼン</t>
    </rPh>
    <rPh sb="21" eb="23">
      <t>カクニン</t>
    </rPh>
    <rPh sb="29" eb="31">
      <t>レイワ</t>
    </rPh>
    <rPh sb="32" eb="34">
      <t>ネンド</t>
    </rPh>
    <rPh sb="35" eb="37">
      <t>コソダ</t>
    </rPh>
    <rPh sb="38" eb="40">
      <t>エンジョ</t>
    </rPh>
    <rPh sb="40" eb="42">
      <t>カツドウ</t>
    </rPh>
    <rPh sb="42" eb="44">
      <t>シエン</t>
    </rPh>
    <rPh sb="44" eb="46">
      <t>ジギョウ</t>
    </rPh>
    <rPh sb="62" eb="64">
      <t>ジギョウ</t>
    </rPh>
    <rPh sb="69" eb="71">
      <t>テイキョウ</t>
    </rPh>
    <rPh sb="71" eb="73">
      <t>カイイン</t>
    </rPh>
    <rPh sb="74" eb="76">
      <t>カクホ</t>
    </rPh>
    <rPh sb="76" eb="78">
      <t>ホウサク</t>
    </rPh>
    <rPh sb="78" eb="79">
      <t>トウ</t>
    </rPh>
    <rPh sb="80" eb="81">
      <t>カン</t>
    </rPh>
    <rPh sb="83" eb="85">
      <t>チョウサ</t>
    </rPh>
    <rPh sb="85" eb="88">
      <t>ホウコクショ</t>
    </rPh>
    <phoneticPr fontId="4"/>
  </si>
  <si>
    <t>事務局使用欄</t>
    <rPh sb="0" eb="3">
      <t>ジムキョク</t>
    </rPh>
    <rPh sb="3" eb="5">
      <t>シヨウ</t>
    </rPh>
    <rPh sb="5" eb="6">
      <t>ラン</t>
    </rPh>
    <phoneticPr fontId="4"/>
  </si>
  <si>
    <t>例）○○年　○○ヵ月</t>
    <rPh sb="0" eb="1">
      <t>レイ</t>
    </rPh>
    <phoneticPr fontId="4"/>
  </si>
  <si>
    <r>
      <t xml:space="preserve">センター基本情報
</t>
    </r>
    <r>
      <rPr>
        <b/>
        <sz val="12"/>
        <color rgb="FFFF0000"/>
        <rFont val="ＭＳ ゴシック"/>
        <family val="3"/>
        <charset val="128"/>
      </rPr>
      <t>※全項目必須回答</t>
    </r>
    <rPh sb="11" eb="14">
      <t>ゼンコウモク</t>
    </rPh>
    <rPh sb="14" eb="16">
      <t>ヒッス</t>
    </rPh>
    <rPh sb="16" eb="18">
      <t>カイトウ</t>
    </rPh>
    <phoneticPr fontId="4"/>
  </si>
  <si>
    <r>
      <rPr>
        <b/>
        <sz val="11"/>
        <rFont val="ＭＳ ゴシック"/>
        <family val="3"/>
        <charset val="128"/>
      </rPr>
      <t>参加者</t>
    </r>
    <r>
      <rPr>
        <b/>
        <sz val="14"/>
        <rFont val="ＭＳ ゴシック"/>
        <family val="3"/>
        <charset val="128"/>
      </rPr>
      <t xml:space="preserve">
</t>
    </r>
    <r>
      <rPr>
        <sz val="9"/>
        <rFont val="ＭＳ ゴシック"/>
        <family val="3"/>
        <charset val="128"/>
      </rPr>
      <t xml:space="preserve">
※参加人数が2名以上の場合は、本シートをコピーしてお送りください。
※全プログラム通してのご参加となります。途中退出が必要となる方は通信欄にご記入ください。　</t>
    </r>
    <rPh sb="0" eb="3">
      <t>サンカシャ</t>
    </rPh>
    <rPh sb="6" eb="8">
      <t>サンカ</t>
    </rPh>
    <rPh sb="8" eb="10">
      <t>ニンズウ</t>
    </rPh>
    <rPh sb="12" eb="15">
      <t>メイイジョウ</t>
    </rPh>
    <rPh sb="16" eb="18">
      <t>バアイ</t>
    </rPh>
    <rPh sb="20" eb="21">
      <t>ホン</t>
    </rPh>
    <rPh sb="31" eb="32">
      <t>オク</t>
    </rPh>
    <rPh sb="41" eb="42">
      <t>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</si>
</sst>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0;;@"/>
  </numFmts>
  <fonts count="69" x14ac:knownFonts="1">
    <font>
      <sz val="11"/>
      <color theme="1"/>
      <name val="游ゴシック"/>
      <family val="2"/>
      <charset val="128"/>
      <scheme val="minor"/>
    </font>
    <font>
      <sz val="8"/>
      <color theme="1"/>
      <name val="ＭＳ ゴシック"/>
      <family val="3"/>
      <charset val="128"/>
    </font>
    <font>
      <sz val="10"/>
      <color theme="1"/>
      <name val="ＭＳ ゴシック"/>
      <family val="3"/>
      <charset val="128"/>
    </font>
    <font>
      <u/>
      <sz val="11"/>
      <color theme="10"/>
      <name val="游ゴシック"/>
      <family val="2"/>
      <charset val="128"/>
      <scheme val="minor"/>
    </font>
    <font>
      <sz val="6"/>
      <name val="游ゴシック"/>
      <family val="2"/>
      <charset val="128"/>
      <scheme val="minor"/>
    </font>
    <font>
      <sz val="11"/>
      <color theme="1"/>
      <name val="游ゴシック"/>
      <family val="2"/>
      <charset val="128"/>
      <scheme val="minor"/>
    </font>
    <font>
      <sz val="10"/>
      <name val="ＭＳ Ｐゴシック"/>
      <family val="2"/>
      <charset val="128"/>
    </font>
    <font>
      <sz val="10"/>
      <name val="ＭＳ 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theme="1"/>
      <name val="游ゴシック"/>
      <family val="3"/>
      <charset val="128"/>
      <scheme val="minor"/>
    </font>
    <font>
      <sz val="9"/>
      <name val="游ゴシック"/>
      <family val="3"/>
      <charset val="128"/>
      <scheme val="minor"/>
    </font>
    <font>
      <b/>
      <sz val="10"/>
      <name val="ＭＳ ゴシック"/>
      <family val="3"/>
      <charset val="128"/>
    </font>
    <font>
      <sz val="10"/>
      <color theme="1"/>
      <name val="ＭＳ Ｐゴシック"/>
      <family val="3"/>
      <charset val="128"/>
    </font>
    <font>
      <sz val="9"/>
      <name val="ＭＳ Ｐ明朝"/>
      <family val="1"/>
      <charset val="128"/>
    </font>
    <font>
      <sz val="9"/>
      <color indexed="8"/>
      <name val="ＭＳ Ｐ明朝"/>
      <family val="1"/>
      <charset val="128"/>
    </font>
    <font>
      <sz val="9"/>
      <color indexed="8"/>
      <name val="ＭＳ Ｐゴシック"/>
      <family val="3"/>
      <charset val="128"/>
    </font>
    <font>
      <sz val="11"/>
      <color rgb="FFFF0000"/>
      <name val="游ゴシック"/>
      <family val="2"/>
      <charset val="128"/>
      <scheme val="minor"/>
    </font>
    <font>
      <b/>
      <sz val="14"/>
      <color theme="1"/>
      <name val="ＭＳ ゴシック"/>
      <family val="3"/>
      <charset val="128"/>
    </font>
    <font>
      <sz val="10.5"/>
      <color theme="1"/>
      <name val="HGｺﾞｼｯｸE"/>
      <family val="3"/>
      <charset val="128"/>
    </font>
    <font>
      <b/>
      <sz val="12"/>
      <color theme="1"/>
      <name val="ＭＳ 明朝"/>
      <family val="1"/>
      <charset val="128"/>
    </font>
    <font>
      <sz val="10.5"/>
      <color theme="1"/>
      <name val="Meiryo UI"/>
      <family val="3"/>
      <charset val="128"/>
    </font>
    <font>
      <sz val="10.5"/>
      <color theme="1"/>
      <name val="HG丸ｺﾞｼｯｸM-PRO"/>
      <family val="3"/>
      <charset val="128"/>
    </font>
    <font>
      <sz val="10"/>
      <color rgb="FF000000"/>
      <name val="ＭＳ Ｐゴシック"/>
      <family val="3"/>
      <charset val="128"/>
    </font>
    <font>
      <b/>
      <sz val="10.5"/>
      <color theme="1"/>
      <name val="Meiryo UI"/>
      <family val="3"/>
      <charset val="128"/>
    </font>
    <font>
      <sz val="10"/>
      <color theme="1"/>
      <name val="游ゴシック"/>
      <family val="2"/>
      <charset val="128"/>
      <scheme val="minor"/>
    </font>
    <font>
      <b/>
      <sz val="10.5"/>
      <color theme="1"/>
      <name val="HG丸ｺﾞｼｯｸM-PRO"/>
      <family val="3"/>
      <charset val="128"/>
    </font>
    <font>
      <sz val="10.5"/>
      <color theme="1"/>
      <name val="ＭＳ Ｐゴシック"/>
      <family val="3"/>
      <charset val="128"/>
    </font>
    <font>
      <b/>
      <sz val="12"/>
      <color theme="1"/>
      <name val="ＭＳ ゴシック"/>
      <family val="3"/>
      <charset val="128"/>
    </font>
    <font>
      <sz val="11"/>
      <color rgb="FF006100"/>
      <name val="游ゴシック"/>
      <family val="2"/>
      <charset val="128"/>
      <scheme val="minor"/>
    </font>
    <font>
      <b/>
      <sz val="12"/>
      <color theme="1"/>
      <name val="ＭＳ Ｐゴシック"/>
      <family val="3"/>
      <charset val="128"/>
    </font>
    <font>
      <b/>
      <sz val="11"/>
      <color theme="1"/>
      <name val="Meiryo UI"/>
      <family val="3"/>
      <charset val="128"/>
    </font>
    <font>
      <b/>
      <sz val="11"/>
      <name val="ＭＳ Ｐゴシック"/>
      <family val="3"/>
      <charset val="128"/>
    </font>
    <font>
      <b/>
      <sz val="12"/>
      <name val="ＭＳ Ｐゴシック"/>
      <family val="3"/>
      <charset val="128"/>
    </font>
    <font>
      <b/>
      <sz val="12"/>
      <color rgb="FFFF0000"/>
      <name val="ＭＳ ゴシック"/>
      <family val="3"/>
      <charset val="128"/>
    </font>
    <font>
      <sz val="9"/>
      <color rgb="FF000000"/>
      <name val="Meiryo UI"/>
      <family val="3"/>
      <charset val="128"/>
    </font>
    <font>
      <sz val="11"/>
      <color theme="1"/>
      <name val="ＭＳ Ｐゴシック"/>
      <family val="3"/>
      <charset val="128"/>
    </font>
    <font>
      <b/>
      <sz val="9"/>
      <name val="ＭＳ ゴシック"/>
      <family val="3"/>
      <charset val="128"/>
    </font>
    <font>
      <sz val="11"/>
      <name val="ＭＳ ゴシック"/>
      <family val="3"/>
      <charset val="128"/>
    </font>
    <font>
      <b/>
      <sz val="14"/>
      <name val="ＭＳ ゴシック"/>
      <family val="3"/>
      <charset val="128"/>
    </font>
    <font>
      <b/>
      <sz val="12"/>
      <name val="ＭＳ ゴシック"/>
      <family val="3"/>
      <charset val="128"/>
    </font>
    <font>
      <sz val="24"/>
      <name val="ＭＳ ゴシック"/>
      <family val="3"/>
      <charset val="128"/>
    </font>
    <font>
      <b/>
      <sz val="24"/>
      <name val="ＭＳ ゴシック"/>
      <family val="3"/>
      <charset val="128"/>
    </font>
    <font>
      <b/>
      <sz val="18"/>
      <name val="ＭＳ ゴシック"/>
      <family val="3"/>
      <charset val="128"/>
    </font>
    <font>
      <sz val="12"/>
      <name val="ＭＳ ゴシック"/>
      <family val="3"/>
      <charset val="128"/>
    </font>
    <font>
      <b/>
      <sz val="11"/>
      <name val="ＭＳ ゴシック"/>
      <family val="3"/>
      <charset val="128"/>
    </font>
    <font>
      <sz val="10.5"/>
      <name val="ＭＳ ゴシック"/>
      <family val="3"/>
      <charset val="128"/>
    </font>
    <font>
      <sz val="9"/>
      <name val="ＭＳ ゴシック"/>
      <family val="3"/>
      <charset val="128"/>
    </font>
    <font>
      <b/>
      <sz val="16"/>
      <name val="ＭＳ ゴシック"/>
      <family val="3"/>
      <charset val="128"/>
    </font>
    <font>
      <b/>
      <u/>
      <sz val="14"/>
      <name val="ＭＳ ゴシック"/>
      <family val="3"/>
      <charset val="128"/>
    </font>
    <font>
      <u/>
      <sz val="9"/>
      <name val="ＭＳ ゴシック"/>
      <family val="3"/>
      <charset val="128"/>
    </font>
    <font>
      <b/>
      <u/>
      <sz val="9"/>
      <name val="ＭＳ ゴシック"/>
      <family val="3"/>
      <charset val="128"/>
    </font>
    <font>
      <sz val="11"/>
      <color theme="1"/>
      <name val="Meiryo UI"/>
      <family val="3"/>
      <charset val="128"/>
    </font>
    <font>
      <sz val="10"/>
      <color theme="1"/>
      <name val="Meiryo UI"/>
      <family val="3"/>
      <charset val="128"/>
    </font>
    <font>
      <b/>
      <sz val="10"/>
      <color theme="1"/>
      <name val="Meiryo UI"/>
      <family val="3"/>
      <charset val="128"/>
    </font>
    <font>
      <sz val="14"/>
      <name val="ＭＳ ゴシック"/>
      <family val="3"/>
      <charset val="128"/>
    </font>
    <font>
      <sz val="11"/>
      <color rgb="FFFF0000"/>
      <name val="ＭＳ Ｐゴシック"/>
      <family val="3"/>
      <charset val="128"/>
    </font>
    <font>
      <sz val="11"/>
      <name val="游ゴシック"/>
      <family val="2"/>
      <charset val="128"/>
      <scheme val="minor"/>
    </font>
    <font>
      <b/>
      <sz val="10.5"/>
      <name val="Meiryo UI"/>
      <family val="3"/>
      <charset val="128"/>
    </font>
    <font>
      <sz val="11"/>
      <name val="ＭＳ Ｐゴシック"/>
      <family val="3"/>
      <charset val="128"/>
    </font>
    <font>
      <b/>
      <sz val="14"/>
      <name val="Meiryo UI"/>
      <family val="3"/>
      <charset val="128"/>
    </font>
    <font>
      <sz val="10"/>
      <name val="Meiryo UI"/>
      <family val="3"/>
      <charset val="128"/>
    </font>
    <font>
      <sz val="9"/>
      <color theme="1"/>
      <name val="HGPｺﾞｼｯｸM"/>
      <family val="3"/>
      <charset val="128"/>
    </font>
    <font>
      <sz val="11"/>
      <name val="游ゴシック"/>
      <family val="3"/>
      <charset val="128"/>
      <scheme val="minor"/>
    </font>
    <font>
      <b/>
      <sz val="11"/>
      <color theme="1"/>
      <name val="ＭＳ Ｐ明朝"/>
      <family val="1"/>
      <charset val="128"/>
    </font>
    <font>
      <sz val="16"/>
      <color rgb="FFFF0000"/>
      <name val="HGSｺﾞｼｯｸE"/>
      <family val="3"/>
      <charset val="128"/>
    </font>
    <font>
      <b/>
      <sz val="16"/>
      <name val="HG丸ｺﾞｼｯｸM-PRO"/>
      <family val="3"/>
      <charset val="128"/>
    </font>
    <font>
      <b/>
      <sz val="10.5"/>
      <color theme="1"/>
      <name val="ＭＳ Ｐゴシック"/>
      <family val="3"/>
      <charset val="128"/>
    </font>
  </fonts>
  <fills count="21">
    <fill>
      <patternFill patternType="none"/>
    </fill>
    <fill>
      <patternFill patternType="gray125"/>
    </fill>
    <fill>
      <patternFill patternType="solid">
        <fgColor rgb="FFD9D9D9"/>
        <bgColor indexed="64"/>
      </patternFill>
    </fill>
    <fill>
      <patternFill patternType="solid">
        <fgColor rgb="FFE6F6C6"/>
        <bgColor indexed="64"/>
      </patternFill>
    </fill>
    <fill>
      <patternFill patternType="solid">
        <fgColor rgb="FFDFF3B7"/>
        <bgColor indexed="64"/>
      </patternFill>
    </fill>
    <fill>
      <patternFill patternType="solid">
        <fgColor theme="7" tint="0.59999389629810485"/>
        <bgColor indexed="64"/>
      </patternFill>
    </fill>
    <fill>
      <patternFill patternType="solid">
        <fgColor rgb="FFCCEC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6D9"/>
        <bgColor indexed="64"/>
      </patternFill>
    </fill>
    <fill>
      <patternFill patternType="solid">
        <fgColor theme="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C6EFCE"/>
      </patternFill>
    </fill>
  </fills>
  <borders count="82">
    <border>
      <left/>
      <right/>
      <top/>
      <bottom/>
      <diagonal/>
    </border>
    <border>
      <left/>
      <right style="medium">
        <color rgb="FF000000"/>
      </right>
      <top/>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rgb="FF000000"/>
      </left>
      <right/>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rgb="FF000000"/>
      </right>
      <top style="medium">
        <color indexed="64"/>
      </top>
      <bottom/>
      <diagonal/>
    </border>
    <border>
      <left style="medium">
        <color indexed="64"/>
      </left>
      <right/>
      <top/>
      <bottom style="thin">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right/>
      <top/>
      <bottom style="double">
        <color indexed="64"/>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style="medium">
        <color indexed="64"/>
      </left>
      <right style="double">
        <color indexed="64"/>
      </right>
      <top/>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double">
        <color indexed="64"/>
      </left>
      <right/>
      <top/>
      <bottom style="hair">
        <color indexed="64"/>
      </bottom>
      <diagonal/>
    </border>
    <border>
      <left/>
      <right style="hair">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rgb="FF000000"/>
      </left>
      <right/>
      <top/>
      <bottom style="thin">
        <color indexed="64"/>
      </bottom>
      <diagonal/>
    </border>
    <border>
      <left style="medium">
        <color rgb="FF000000"/>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hair">
        <color theme="1" tint="0.34998626667073579"/>
      </bottom>
      <diagonal/>
    </border>
    <border>
      <left/>
      <right/>
      <top style="hair">
        <color theme="1" tint="0.34998626667073579"/>
      </top>
      <bottom style="hair">
        <color theme="1" tint="0.34998626667073579"/>
      </bottom>
      <diagonal/>
    </border>
    <border>
      <left/>
      <right style="hair">
        <color indexed="64"/>
      </right>
      <top style="medium">
        <color indexed="64"/>
      </top>
      <bottom/>
      <diagonal/>
    </border>
    <border>
      <left/>
      <right/>
      <top style="double">
        <color indexed="64"/>
      </top>
      <bottom style="medium">
        <color indexed="64"/>
      </bottom>
      <diagonal/>
    </border>
  </borders>
  <cellStyleXfs count="5">
    <xf numFmtId="0" fontId="0" fillId="0" borderId="0">
      <alignment vertical="center"/>
    </xf>
    <xf numFmtId="0" fontId="3" fillId="0" borderId="0" applyNumberFormat="0" applyFill="0" applyBorder="0" applyAlignment="0" applyProtection="0">
      <alignment vertical="center"/>
    </xf>
    <xf numFmtId="38" fontId="5" fillId="0" borderId="0" applyFont="0" applyFill="0" applyBorder="0" applyAlignment="0" applyProtection="0">
      <alignment vertical="center"/>
    </xf>
    <xf numFmtId="0" fontId="11" fillId="0" borderId="0">
      <alignment vertical="center"/>
    </xf>
    <xf numFmtId="0" fontId="30" fillId="20" borderId="0" applyNumberFormat="0" applyBorder="0" applyAlignment="0" applyProtection="0">
      <alignment vertical="center"/>
    </xf>
  </cellStyleXfs>
  <cellXfs count="412">
    <xf numFmtId="0" fontId="0" fillId="0" borderId="0" xfId="0">
      <alignment vertical="center"/>
    </xf>
    <xf numFmtId="0" fontId="6" fillId="3" borderId="17" xfId="0" applyFont="1" applyFill="1" applyBorder="1" applyAlignment="1">
      <alignment horizontal="center" vertical="center" wrapText="1"/>
    </xf>
    <xf numFmtId="0" fontId="2"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1" fillId="7" borderId="17" xfId="3" applyFill="1" applyBorder="1" applyAlignment="1">
      <alignment horizontal="center" vertical="center" wrapText="1"/>
    </xf>
    <xf numFmtId="0" fontId="11" fillId="7" borderId="17" xfId="3" applyFill="1" applyBorder="1" applyAlignment="1">
      <alignment horizontal="center" vertical="center"/>
    </xf>
    <xf numFmtId="0" fontId="11" fillId="8" borderId="17" xfId="3" applyFill="1" applyBorder="1" applyAlignment="1">
      <alignment horizontal="center" vertical="center" wrapText="1"/>
    </xf>
    <xf numFmtId="0" fontId="11" fillId="8" borderId="17" xfId="3" applyFill="1" applyBorder="1" applyAlignment="1">
      <alignment horizontal="center" vertical="center"/>
    </xf>
    <xf numFmtId="0" fontId="12" fillId="9" borderId="17" xfId="0" applyFont="1" applyFill="1" applyBorder="1" applyAlignment="1">
      <alignment horizontal="center" vertical="center"/>
    </xf>
    <xf numFmtId="0" fontId="12" fillId="9" borderId="17" xfId="0" applyFont="1" applyFill="1" applyBorder="1" applyAlignment="1">
      <alignment horizontal="center" vertical="center" wrapText="1"/>
    </xf>
    <xf numFmtId="38" fontId="12" fillId="9" borderId="17" xfId="2" applyFont="1" applyFill="1" applyBorder="1" applyAlignment="1">
      <alignment horizontal="center" vertical="center"/>
    </xf>
    <xf numFmtId="0" fontId="7" fillId="10" borderId="17" xfId="0" applyFont="1" applyFill="1" applyBorder="1" applyAlignment="1">
      <alignment horizontal="left" vertical="center" wrapText="1"/>
    </xf>
    <xf numFmtId="0" fontId="7" fillId="10" borderId="17" xfId="0" applyFont="1" applyFill="1" applyBorder="1" applyAlignment="1">
      <alignment horizontal="center" vertical="center" wrapText="1"/>
    </xf>
    <xf numFmtId="0" fontId="9" fillId="11" borderId="17" xfId="0" applyFont="1" applyFill="1" applyBorder="1" applyAlignment="1">
      <alignment horizontal="center" vertical="center" wrapText="1"/>
    </xf>
    <xf numFmtId="0" fontId="9" fillId="11" borderId="17" xfId="0" applyFont="1" applyFill="1" applyBorder="1" applyAlignment="1">
      <alignment horizontal="center" vertical="center"/>
    </xf>
    <xf numFmtId="0" fontId="9" fillId="0" borderId="17" xfId="0" applyFont="1" applyBorder="1" applyAlignment="1">
      <alignment horizontal="center" vertical="center" wrapText="1"/>
    </xf>
    <xf numFmtId="0" fontId="9" fillId="0" borderId="17" xfId="0" applyFont="1" applyBorder="1" applyAlignment="1">
      <alignment horizontal="center" vertical="center"/>
    </xf>
    <xf numFmtId="0" fontId="12" fillId="12" borderId="17"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7" fillId="14"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14" fillId="0" borderId="17" xfId="0" applyFont="1" applyBorder="1" applyAlignment="1">
      <alignment vertical="center" wrapText="1"/>
    </xf>
    <xf numFmtId="0" fontId="14" fillId="0" borderId="0" xfId="0" applyFont="1">
      <alignment vertical="center"/>
    </xf>
    <xf numFmtId="0" fontId="2" fillId="0" borderId="18" xfId="0" applyFont="1" applyBorder="1" applyAlignment="1">
      <alignment horizontal="center" vertical="center"/>
    </xf>
    <xf numFmtId="56" fontId="10" fillId="0" borderId="18" xfId="0" applyNumberFormat="1" applyFont="1" applyBorder="1" applyAlignment="1">
      <alignment vertical="center" wrapText="1"/>
    </xf>
    <xf numFmtId="0" fontId="15" fillId="0" borderId="18" xfId="0" applyFont="1" applyBorder="1" applyAlignment="1">
      <alignment horizontal="center" vertical="center"/>
    </xf>
    <xf numFmtId="0" fontId="15" fillId="0" borderId="18" xfId="0" applyFont="1" applyBorder="1" applyAlignment="1">
      <alignment horizontal="center" vertical="center" wrapText="1"/>
    </xf>
    <xf numFmtId="0" fontId="16" fillId="0" borderId="18" xfId="0" applyFont="1" applyBorder="1" applyAlignment="1">
      <alignment vertical="center" wrapText="1"/>
    </xf>
    <xf numFmtId="0" fontId="17" fillId="0" borderId="18" xfId="0" applyFont="1" applyBorder="1" applyAlignment="1">
      <alignment horizontal="right" vertical="center" wrapText="1"/>
    </xf>
    <xf numFmtId="0" fontId="10" fillId="0" borderId="19" xfId="0" applyFont="1" applyBorder="1" applyAlignment="1">
      <alignment vertical="center" wrapText="1"/>
    </xf>
    <xf numFmtId="0" fontId="17" fillId="0" borderId="18" xfId="0" applyFont="1" applyBorder="1" applyAlignment="1">
      <alignment vertical="center" wrapText="1"/>
    </xf>
    <xf numFmtId="0" fontId="11" fillId="0" borderId="20" xfId="3" applyBorder="1">
      <alignment vertical="center"/>
    </xf>
    <xf numFmtId="0" fontId="10" fillId="0" borderId="18" xfId="0" applyFont="1" applyBorder="1" applyAlignment="1">
      <alignment vertical="center" wrapText="1"/>
    </xf>
    <xf numFmtId="38" fontId="17" fillId="0" borderId="18" xfId="2" applyFont="1" applyFill="1" applyBorder="1" applyAlignment="1">
      <alignment horizontal="right" vertical="center" wrapText="1"/>
    </xf>
    <xf numFmtId="0" fontId="16" fillId="0" borderId="18" xfId="0" applyFont="1" applyBorder="1" applyAlignment="1">
      <alignment horizontal="left" vertical="center" wrapText="1"/>
    </xf>
    <xf numFmtId="0" fontId="15" fillId="11" borderId="18" xfId="0" applyFont="1" applyFill="1" applyBorder="1" applyAlignment="1">
      <alignment horizontal="center" vertical="center"/>
    </xf>
    <xf numFmtId="0" fontId="15" fillId="11" borderId="18" xfId="0" applyFont="1" applyFill="1" applyBorder="1">
      <alignment vertical="center"/>
    </xf>
    <xf numFmtId="0" fontId="15" fillId="11" borderId="18" xfId="0" applyFont="1" applyFill="1" applyBorder="1" applyAlignment="1">
      <alignment horizontal="left" vertical="center" wrapText="1"/>
    </xf>
    <xf numFmtId="0" fontId="15" fillId="11" borderId="18" xfId="0" applyFont="1" applyFill="1" applyBorder="1" applyAlignment="1">
      <alignment horizontal="left" vertical="center"/>
    </xf>
    <xf numFmtId="0" fontId="15" fillId="0" borderId="18" xfId="0" applyFont="1" applyBorder="1">
      <alignment vertical="center"/>
    </xf>
    <xf numFmtId="0" fontId="15" fillId="0" borderId="18" xfId="0" applyFont="1" applyBorder="1" applyAlignment="1">
      <alignment horizontal="left" vertical="center" wrapText="1"/>
    </xf>
    <xf numFmtId="176" fontId="10" fillId="0" borderId="18" xfId="0" applyNumberFormat="1" applyFont="1" applyBorder="1" applyAlignment="1">
      <alignment vertical="center" wrapText="1"/>
    </xf>
    <xf numFmtId="0" fontId="10" fillId="0" borderId="18" xfId="0" applyFont="1" applyBorder="1" applyAlignment="1">
      <alignment horizontal="center" vertical="center" wrapText="1"/>
    </xf>
    <xf numFmtId="14" fontId="15" fillId="0" borderId="18" xfId="0" applyNumberFormat="1" applyFont="1" applyBorder="1" applyAlignment="1">
      <alignment horizontal="center" vertical="center"/>
    </xf>
    <xf numFmtId="0" fontId="15" fillId="0" borderId="17" xfId="0" applyFont="1" applyBorder="1" applyAlignment="1">
      <alignment horizontal="left" vertical="center"/>
    </xf>
    <xf numFmtId="176" fontId="10" fillId="0" borderId="17" xfId="0" applyNumberFormat="1" applyFont="1" applyBorder="1" applyAlignment="1">
      <alignment vertical="center" wrapText="1"/>
    </xf>
    <xf numFmtId="0" fontId="21"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4" fillId="0" borderId="0" xfId="0" applyFont="1" applyAlignment="1">
      <alignment horizontal="left" vertical="center" wrapText="1" indent="1"/>
    </xf>
    <xf numFmtId="0" fontId="1" fillId="0" borderId="0" xfId="0" applyFont="1" applyAlignment="1">
      <alignment vertical="center" wrapText="1"/>
    </xf>
    <xf numFmtId="0" fontId="13" fillId="10" borderId="17" xfId="0" applyFont="1" applyFill="1" applyBorder="1" applyAlignment="1">
      <alignment horizontal="left" vertical="center" wrapText="1"/>
    </xf>
    <xf numFmtId="0" fontId="0" fillId="0" borderId="0" xfId="0" applyAlignment="1">
      <alignment horizontal="centerContinuous" vertical="center"/>
    </xf>
    <xf numFmtId="0" fontId="20" fillId="0" borderId="0" xfId="0" applyFont="1" applyAlignment="1">
      <alignment horizontal="centerContinuous" vertical="center"/>
    </xf>
    <xf numFmtId="0" fontId="2" fillId="0" borderId="0" xfId="0" applyFont="1" applyAlignment="1">
      <alignment horizontal="center" vertical="center"/>
    </xf>
    <xf numFmtId="56" fontId="10" fillId="0" borderId="0" xfId="0" applyNumberFormat="1" applyFont="1" applyAlignment="1">
      <alignment vertical="center" wrapText="1"/>
    </xf>
    <xf numFmtId="0" fontId="15" fillId="0" borderId="41" xfId="0" applyFont="1" applyBorder="1" applyAlignment="1">
      <alignment horizontal="center" vertical="center"/>
    </xf>
    <xf numFmtId="0" fontId="15" fillId="0" borderId="41" xfId="0" applyFont="1" applyBorder="1" applyAlignment="1">
      <alignment horizontal="center" vertical="center" wrapText="1"/>
    </xf>
    <xf numFmtId="0" fontId="16" fillId="0" borderId="41" xfId="0" applyFont="1" applyBorder="1" applyAlignment="1">
      <alignment vertical="center" wrapText="1"/>
    </xf>
    <xf numFmtId="0" fontId="17" fillId="0" borderId="41" xfId="0" applyFont="1" applyBorder="1" applyAlignment="1">
      <alignment horizontal="right" vertical="center" wrapText="1"/>
    </xf>
    <xf numFmtId="0" fontId="10" fillId="0" borderId="42" xfId="0" applyFont="1" applyBorder="1" applyAlignment="1">
      <alignment vertical="center" wrapText="1"/>
    </xf>
    <xf numFmtId="0" fontId="17" fillId="0" borderId="41" xfId="0" applyFont="1" applyBorder="1" applyAlignment="1">
      <alignment vertical="center" wrapText="1"/>
    </xf>
    <xf numFmtId="0" fontId="11" fillId="0" borderId="0" xfId="3">
      <alignment vertical="center"/>
    </xf>
    <xf numFmtId="0" fontId="10" fillId="0" borderId="41" xfId="0" applyFont="1" applyBorder="1" applyAlignment="1">
      <alignment vertical="center" wrapText="1"/>
    </xf>
    <xf numFmtId="38" fontId="17" fillId="0" borderId="41" xfId="2" applyFont="1" applyFill="1" applyBorder="1" applyAlignment="1">
      <alignment horizontal="right" vertical="center" wrapText="1"/>
    </xf>
    <xf numFmtId="0" fontId="16" fillId="0" borderId="41" xfId="0" applyFont="1" applyBorder="1" applyAlignment="1">
      <alignment horizontal="left" vertical="center" wrapText="1"/>
    </xf>
    <xf numFmtId="0" fontId="15" fillId="0" borderId="0" xfId="0" applyFont="1" applyAlignment="1">
      <alignment horizontal="center" vertical="center"/>
    </xf>
    <xf numFmtId="0" fontId="15" fillId="0" borderId="0" xfId="0" applyFont="1">
      <alignment vertical="center"/>
    </xf>
    <xf numFmtId="0" fontId="15" fillId="0" borderId="0" xfId="0" applyFont="1" applyAlignment="1">
      <alignment horizontal="left" vertical="center" wrapText="1"/>
    </xf>
    <xf numFmtId="176" fontId="10" fillId="0" borderId="0" xfId="0" applyNumberFormat="1" applyFont="1" applyAlignment="1">
      <alignment vertical="center" wrapText="1"/>
    </xf>
    <xf numFmtId="0" fontId="10" fillId="0" borderId="0" xfId="0" applyFont="1" applyAlignment="1">
      <alignment horizontal="center" vertical="center" wrapText="1"/>
    </xf>
    <xf numFmtId="14" fontId="15" fillId="0" borderId="0" xfId="0" applyNumberFormat="1" applyFont="1" applyAlignment="1">
      <alignment horizontal="center" vertical="center"/>
    </xf>
    <xf numFmtId="0" fontId="15" fillId="0" borderId="0" xfId="0" applyFont="1" applyAlignment="1">
      <alignment horizontal="left" vertical="center"/>
    </xf>
    <xf numFmtId="0" fontId="12" fillId="0" borderId="17" xfId="0" applyFont="1" applyBorder="1" applyAlignment="1">
      <alignment horizontal="center" vertical="center" wrapText="1"/>
    </xf>
    <xf numFmtId="0" fontId="15" fillId="0" borderId="18" xfId="0" applyFont="1" applyBorder="1" applyAlignment="1">
      <alignment horizontal="left" vertical="center"/>
    </xf>
    <xf numFmtId="0" fontId="6" fillId="17" borderId="17" xfId="0" applyFont="1" applyFill="1" applyBorder="1" applyAlignment="1">
      <alignment horizontal="center" vertical="center" wrapText="1"/>
    </xf>
    <xf numFmtId="0" fontId="2" fillId="17" borderId="17" xfId="0" applyFont="1" applyFill="1" applyBorder="1" applyAlignment="1">
      <alignment horizontal="center" vertical="center"/>
    </xf>
    <xf numFmtId="0" fontId="7" fillId="17" borderId="17" xfId="0" applyFont="1" applyFill="1" applyBorder="1" applyAlignment="1">
      <alignment horizontal="center" vertical="center" wrapText="1"/>
    </xf>
    <xf numFmtId="0" fontId="9" fillId="18" borderId="17" xfId="0" applyFont="1" applyFill="1" applyBorder="1" applyAlignment="1">
      <alignment horizontal="center" vertical="center" wrapText="1"/>
    </xf>
    <xf numFmtId="0" fontId="11" fillId="18" borderId="17" xfId="3" applyFill="1" applyBorder="1" applyAlignment="1">
      <alignment horizontal="center" vertical="center" wrapText="1"/>
    </xf>
    <xf numFmtId="0" fontId="11" fillId="18" borderId="17" xfId="3" applyFill="1" applyBorder="1" applyAlignment="1">
      <alignment horizontal="center" vertical="center"/>
    </xf>
    <xf numFmtId="0" fontId="12" fillId="18" borderId="17" xfId="0" applyFont="1" applyFill="1" applyBorder="1" applyAlignment="1">
      <alignment horizontal="center" vertical="center"/>
    </xf>
    <xf numFmtId="0" fontId="12" fillId="18" borderId="17" xfId="0" applyFont="1" applyFill="1" applyBorder="1" applyAlignment="1">
      <alignment horizontal="center" vertical="center" wrapText="1"/>
    </xf>
    <xf numFmtId="38" fontId="12" fillId="18" borderId="17" xfId="2" applyFont="1" applyFill="1" applyBorder="1" applyAlignment="1">
      <alignment horizontal="center" vertical="center"/>
    </xf>
    <xf numFmtId="0" fontId="13" fillId="19" borderId="17" xfId="0" applyFont="1" applyFill="1" applyBorder="1" applyAlignment="1">
      <alignment horizontal="left" vertical="center" wrapText="1"/>
    </xf>
    <xf numFmtId="0" fontId="7" fillId="19" borderId="17" xfId="0" applyFont="1" applyFill="1" applyBorder="1" applyAlignment="1">
      <alignment horizontal="left" vertical="center" wrapText="1"/>
    </xf>
    <xf numFmtId="0" fontId="26" fillId="0" borderId="0" xfId="0" applyFont="1" applyAlignment="1">
      <alignment vertical="top"/>
    </xf>
    <xf numFmtId="0" fontId="0" fillId="0" borderId="0" xfId="0" applyAlignment="1"/>
    <xf numFmtId="0" fontId="18" fillId="0" borderId="0" xfId="0" applyFont="1" applyAlignment="1"/>
    <xf numFmtId="0" fontId="23" fillId="0" borderId="0" xfId="0" applyFont="1" applyAlignment="1">
      <alignment horizontal="left" vertical="center"/>
    </xf>
    <xf numFmtId="0" fontId="22" fillId="0" borderId="0" xfId="0" applyFont="1" applyAlignment="1">
      <alignment horizontal="center" vertical="center"/>
    </xf>
    <xf numFmtId="0" fontId="0" fillId="0" borderId="0" xfId="0" applyAlignment="1">
      <alignment vertical="center" wrapText="1"/>
    </xf>
    <xf numFmtId="0" fontId="25" fillId="0" borderId="0" xfId="0" applyFont="1" applyAlignment="1">
      <alignment horizontal="left" wrapText="1"/>
    </xf>
    <xf numFmtId="0" fontId="32" fillId="0" borderId="0" xfId="0" applyFont="1" applyAlignment="1">
      <alignment horizontal="center" wrapText="1"/>
    </xf>
    <xf numFmtId="0" fontId="39" fillId="0" borderId="0" xfId="0" applyFont="1" applyAlignment="1">
      <alignment horizontal="centerContinuous" vertical="center"/>
    </xf>
    <xf numFmtId="0" fontId="42" fillId="0" borderId="23" xfId="0" applyFont="1" applyBorder="1" applyAlignment="1">
      <alignment horizontal="centerContinuous" vertical="center"/>
    </xf>
    <xf numFmtId="0" fontId="43" fillId="0" borderId="23" xfId="0" applyFont="1" applyBorder="1" applyAlignment="1">
      <alignment horizontal="right" vertical="center"/>
    </xf>
    <xf numFmtId="0" fontId="39" fillId="0" borderId="0" xfId="0" applyFont="1">
      <alignment vertical="center"/>
    </xf>
    <xf numFmtId="0" fontId="39" fillId="0" borderId="0" xfId="0" applyFont="1" applyAlignment="1">
      <alignment vertical="top"/>
    </xf>
    <xf numFmtId="0" fontId="39" fillId="0" borderId="21" xfId="0" applyFont="1" applyBorder="1">
      <alignment vertical="center"/>
    </xf>
    <xf numFmtId="0" fontId="39" fillId="0" borderId="49" xfId="0" applyFont="1" applyBorder="1" applyAlignment="1">
      <alignment horizontal="right" vertical="center" wrapText="1"/>
    </xf>
    <xf numFmtId="0" fontId="39" fillId="0" borderId="22" xfId="0" applyFont="1" applyBorder="1" applyAlignment="1">
      <alignment vertical="center" wrapText="1"/>
    </xf>
    <xf numFmtId="0" fontId="48" fillId="0" borderId="0" xfId="0" applyFont="1" applyAlignment="1">
      <alignment horizontal="centerContinuous" vertical="center"/>
    </xf>
    <xf numFmtId="0" fontId="39" fillId="0" borderId="23" xfId="0" applyFont="1" applyBorder="1" applyAlignment="1">
      <alignment horizontal="centerContinuous" vertical="center"/>
    </xf>
    <xf numFmtId="0" fontId="39" fillId="0" borderId="14" xfId="0" applyFont="1" applyBorder="1">
      <alignment vertical="center"/>
    </xf>
    <xf numFmtId="0" fontId="50" fillId="0" borderId="4" xfId="0" applyFont="1" applyBorder="1" applyAlignment="1">
      <alignment horizontal="left" vertical="center" wrapText="1"/>
    </xf>
    <xf numFmtId="0" fontId="39" fillId="0" borderId="60" xfId="0" applyFont="1" applyBorder="1">
      <alignment vertical="center"/>
    </xf>
    <xf numFmtId="0" fontId="39" fillId="0" borderId="5" xfId="0" applyFont="1" applyBorder="1">
      <alignment vertical="center"/>
    </xf>
    <xf numFmtId="0" fontId="39" fillId="0" borderId="64" xfId="0" applyFont="1" applyBorder="1" applyAlignment="1">
      <alignment horizontal="right" vertical="center" wrapText="1"/>
    </xf>
    <xf numFmtId="0" fontId="39" fillId="0" borderId="4" xfId="0" applyFont="1" applyBorder="1" applyAlignment="1">
      <alignment vertical="center" wrapText="1"/>
    </xf>
    <xf numFmtId="0" fontId="47" fillId="0" borderId="11" xfId="0" applyFont="1" applyBorder="1" applyAlignment="1">
      <alignment horizontal="left" vertical="center"/>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39" fillId="0" borderId="6" xfId="0" applyFont="1" applyBorder="1">
      <alignment vertical="center"/>
    </xf>
    <xf numFmtId="0" fontId="41" fillId="0" borderId="0" xfId="0" applyFont="1">
      <alignment vertical="center"/>
    </xf>
    <xf numFmtId="0" fontId="41" fillId="0" borderId="5" xfId="0" applyFont="1" applyBorder="1" applyAlignment="1">
      <alignment horizontal="center" vertical="center"/>
    </xf>
    <xf numFmtId="0" fontId="46" fillId="0" borderId="14" xfId="0" applyFont="1" applyBorder="1" applyAlignment="1">
      <alignment horizontal="right" vertical="center"/>
    </xf>
    <xf numFmtId="0" fontId="46" fillId="0" borderId="3" xfId="0" applyFont="1" applyBorder="1" applyAlignment="1">
      <alignment horizontal="right" vertical="center"/>
    </xf>
    <xf numFmtId="0" fontId="46" fillId="0" borderId="4" xfId="0" applyFont="1" applyBorder="1" applyAlignment="1">
      <alignment horizontal="right" vertical="center"/>
    </xf>
    <xf numFmtId="0" fontId="53" fillId="0" borderId="0" xfId="0" applyFont="1">
      <alignment vertical="center"/>
    </xf>
    <xf numFmtId="0" fontId="54" fillId="0" borderId="0" xfId="0" applyFont="1" applyAlignment="1">
      <alignment horizontal="left" vertical="center" wrapText="1"/>
    </xf>
    <xf numFmtId="177" fontId="40" fillId="0" borderId="14" xfId="0" applyNumberFormat="1" applyFont="1" applyBorder="1" applyAlignment="1">
      <alignment horizontal="center" vertical="center"/>
    </xf>
    <xf numFmtId="0" fontId="39" fillId="0" borderId="11" xfId="0" applyFont="1" applyBorder="1" applyAlignment="1">
      <alignment horizontal="center" vertical="center"/>
    </xf>
    <xf numFmtId="0" fontId="39" fillId="0" borderId="13" xfId="0" applyFont="1" applyBorder="1" applyAlignment="1">
      <alignment horizontal="center" vertical="center"/>
    </xf>
    <xf numFmtId="0" fontId="39" fillId="0" borderId="6"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top"/>
    </xf>
    <xf numFmtId="0" fontId="39" fillId="0" borderId="5" xfId="0" applyFont="1" applyBorder="1" applyAlignment="1">
      <alignment horizontal="center" vertical="top"/>
    </xf>
    <xf numFmtId="0" fontId="39" fillId="0" borderId="0" xfId="0" applyFont="1" applyAlignment="1">
      <alignment horizontal="center" vertical="center" wrapText="1"/>
    </xf>
    <xf numFmtId="0" fontId="39" fillId="0" borderId="0" xfId="0" applyFont="1" applyAlignment="1">
      <alignment horizontal="center" vertical="top" wrapText="1"/>
    </xf>
    <xf numFmtId="177" fontId="39" fillId="0" borderId="5" xfId="0" applyNumberFormat="1" applyFont="1" applyBorder="1" applyAlignment="1">
      <alignment horizontal="center" vertical="center"/>
    </xf>
    <xf numFmtId="0" fontId="39" fillId="0" borderId="4" xfId="0" applyFont="1" applyBorder="1">
      <alignment vertical="center"/>
    </xf>
    <xf numFmtId="0" fontId="39" fillId="0" borderId="0" xfId="0" applyFont="1" applyAlignment="1">
      <alignment horizontal="center" vertical="center"/>
    </xf>
    <xf numFmtId="0" fontId="39" fillId="0" borderId="0" xfId="0" applyFont="1" applyAlignment="1">
      <alignment horizontal="center" vertical="top"/>
    </xf>
    <xf numFmtId="177" fontId="39" fillId="0" borderId="0" xfId="0" applyNumberFormat="1" applyFont="1" applyAlignment="1">
      <alignment horizontal="center" vertical="center"/>
    </xf>
    <xf numFmtId="0" fontId="39" fillId="0" borderId="41" xfId="0" applyFont="1" applyBorder="1" applyAlignment="1">
      <alignment horizontal="center" vertical="center"/>
    </xf>
    <xf numFmtId="0" fontId="39" fillId="0" borderId="41" xfId="0" applyFont="1" applyBorder="1" applyAlignment="1">
      <alignment horizontal="center" vertical="top"/>
    </xf>
    <xf numFmtId="177" fontId="39" fillId="0" borderId="41" xfId="0" applyNumberFormat="1" applyFont="1" applyBorder="1" applyAlignment="1">
      <alignment horizontal="center" vertical="center"/>
    </xf>
    <xf numFmtId="0" fontId="39" fillId="0" borderId="41" xfId="0" applyFont="1" applyBorder="1">
      <alignment vertical="center"/>
    </xf>
    <xf numFmtId="0" fontId="39" fillId="0" borderId="33" xfId="0" applyFont="1" applyBorder="1" applyAlignment="1">
      <alignment horizontal="center" vertical="center" wrapText="1"/>
    </xf>
    <xf numFmtId="0" fontId="39" fillId="0" borderId="65" xfId="0" applyFont="1" applyBorder="1" applyAlignment="1">
      <alignment horizontal="center" vertical="center" wrapText="1"/>
    </xf>
    <xf numFmtId="0" fontId="39" fillId="0" borderId="66" xfId="0" applyFont="1" applyBorder="1" applyAlignment="1">
      <alignment horizontal="center" vertical="center"/>
    </xf>
    <xf numFmtId="0" fontId="39" fillId="0" borderId="48"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23" xfId="0" applyFont="1" applyBorder="1" applyAlignment="1">
      <alignment horizontal="center" vertical="center" wrapText="1"/>
    </xf>
    <xf numFmtId="0" fontId="37" fillId="0" borderId="0" xfId="0" applyFont="1">
      <alignment vertical="center"/>
    </xf>
    <xf numFmtId="0" fontId="37" fillId="0" borderId="0" xfId="0" applyFont="1" applyAlignment="1"/>
    <xf numFmtId="0" fontId="57" fillId="0" borderId="0" xfId="0" applyFont="1" applyAlignment="1"/>
    <xf numFmtId="0" fontId="37" fillId="0" borderId="0" xfId="0" applyFont="1" applyAlignment="1">
      <alignment horizontal="center" wrapText="1"/>
    </xf>
    <xf numFmtId="0" fontId="14" fillId="0" borderId="0" xfId="0" applyFont="1" applyAlignment="1">
      <alignment horizontal="left" vertical="center" wrapText="1"/>
    </xf>
    <xf numFmtId="0" fontId="14" fillId="0" borderId="0" xfId="0" applyFont="1" applyAlignment="1">
      <alignment vertical="top"/>
    </xf>
    <xf numFmtId="0" fontId="39" fillId="0" borderId="4" xfId="0" applyFont="1" applyBorder="1" applyAlignment="1">
      <alignment horizontal="center" vertical="center"/>
    </xf>
    <xf numFmtId="0" fontId="39" fillId="0" borderId="17" xfId="0" applyFont="1" applyBorder="1" applyAlignment="1">
      <alignment horizontal="center" vertical="center"/>
    </xf>
    <xf numFmtId="0" fontId="55" fillId="0" borderId="17" xfId="0" applyFont="1" applyBorder="1" applyAlignment="1">
      <alignment vertical="center" wrapText="1"/>
    </xf>
    <xf numFmtId="0" fontId="54" fillId="0" borderId="17" xfId="0" applyFont="1" applyBorder="1">
      <alignment vertical="center"/>
    </xf>
    <xf numFmtId="0" fontId="54" fillId="0" borderId="17" xfId="0" applyFont="1" applyBorder="1" applyAlignment="1">
      <alignment vertical="center" wrapText="1"/>
    </xf>
    <xf numFmtId="0" fontId="39" fillId="0" borderId="36" xfId="0" applyFont="1" applyBorder="1">
      <alignment vertical="center"/>
    </xf>
    <xf numFmtId="0" fontId="39" fillId="0" borderId="73" xfId="0" applyFont="1" applyBorder="1" applyAlignment="1">
      <alignment horizontal="right" vertical="center" wrapText="1"/>
    </xf>
    <xf numFmtId="0" fontId="39" fillId="0" borderId="74" xfId="0" applyFont="1" applyBorder="1">
      <alignment vertical="center"/>
    </xf>
    <xf numFmtId="0" fontId="55" fillId="0" borderId="52" xfId="0" applyFont="1" applyBorder="1" applyAlignment="1">
      <alignment vertical="center" wrapText="1"/>
    </xf>
    <xf numFmtId="0" fontId="55" fillId="0" borderId="53" xfId="0" applyFont="1" applyBorder="1" applyAlignment="1">
      <alignment vertical="center" wrapText="1"/>
    </xf>
    <xf numFmtId="0" fontId="55" fillId="0" borderId="54" xfId="0" applyFont="1" applyBorder="1" applyAlignment="1">
      <alignment vertical="center" wrapText="1"/>
    </xf>
    <xf numFmtId="0" fontId="0" fillId="0" borderId="17" xfId="0" applyBorder="1" applyAlignment="1">
      <alignment horizontal="center" vertical="center"/>
    </xf>
    <xf numFmtId="0" fontId="7" fillId="0" borderId="7" xfId="0" applyFont="1" applyBorder="1" applyAlignment="1">
      <alignment horizontal="right" vertical="center" wrapText="1"/>
    </xf>
    <xf numFmtId="0" fontId="58" fillId="0" borderId="17" xfId="0" applyFont="1" applyBorder="1" applyAlignment="1">
      <alignment horizontal="center" vertical="center"/>
    </xf>
    <xf numFmtId="0" fontId="60" fillId="0" borderId="0" xfId="0" applyFont="1" applyAlignment="1"/>
    <xf numFmtId="0" fontId="58" fillId="0" borderId="0" xfId="0" applyFont="1" applyAlignment="1"/>
    <xf numFmtId="0" fontId="60" fillId="0" borderId="17" xfId="0" applyFont="1" applyBorder="1" applyAlignment="1"/>
    <xf numFmtId="0" fontId="62" fillId="0" borderId="17" xfId="0" applyFont="1" applyBorder="1" applyAlignment="1"/>
    <xf numFmtId="0" fontId="14" fillId="18" borderId="17" xfId="0" applyFont="1" applyFill="1" applyBorder="1" applyAlignment="1">
      <alignment horizontal="center" vertical="center"/>
    </xf>
    <xf numFmtId="0" fontId="14" fillId="18" borderId="17" xfId="0" applyFont="1" applyFill="1" applyBorder="1" applyAlignment="1">
      <alignment horizontal="center" vertical="center" wrapText="1"/>
    </xf>
    <xf numFmtId="49" fontId="9" fillId="18" borderId="17" xfId="0" applyNumberFormat="1" applyFont="1" applyFill="1" applyBorder="1" applyAlignment="1">
      <alignment horizontal="center" vertical="center" wrapText="1"/>
    </xf>
    <xf numFmtId="0" fontId="37" fillId="18" borderId="17" xfId="3" applyFont="1" applyFill="1" applyBorder="1" applyAlignment="1">
      <alignment horizontal="center" vertical="center" wrapText="1"/>
    </xf>
    <xf numFmtId="0" fontId="37" fillId="18" borderId="17" xfId="3" applyFont="1" applyFill="1" applyBorder="1" applyAlignment="1">
      <alignment horizontal="center" vertical="center"/>
    </xf>
    <xf numFmtId="0" fontId="9" fillId="18" borderId="17" xfId="0" applyFont="1" applyFill="1" applyBorder="1" applyAlignment="1">
      <alignment horizontal="center" vertical="center"/>
    </xf>
    <xf numFmtId="0" fontId="10" fillId="18" borderId="17" xfId="0" applyFont="1" applyFill="1" applyBorder="1" applyAlignment="1">
      <alignment horizontal="center" vertical="center"/>
    </xf>
    <xf numFmtId="0" fontId="10" fillId="18" borderId="17" xfId="0" applyFont="1" applyFill="1" applyBorder="1" applyAlignment="1">
      <alignment horizontal="center" vertical="center" wrapText="1"/>
    </xf>
    <xf numFmtId="38" fontId="10" fillId="18" borderId="17" xfId="2" applyFont="1" applyFill="1" applyBorder="1" applyAlignment="1">
      <alignment horizontal="center" vertical="center"/>
    </xf>
    <xf numFmtId="0" fontId="55" fillId="18" borderId="52" xfId="0" applyFont="1" applyFill="1" applyBorder="1" applyAlignment="1">
      <alignment vertical="center" wrapText="1"/>
    </xf>
    <xf numFmtId="0" fontId="55" fillId="18" borderId="53" xfId="0" applyFont="1" applyFill="1" applyBorder="1" applyAlignment="1">
      <alignment vertical="center" wrapText="1"/>
    </xf>
    <xf numFmtId="0" fontId="55" fillId="18" borderId="54" xfId="0" applyFont="1" applyFill="1" applyBorder="1" applyAlignment="1">
      <alignment vertical="center" wrapText="1"/>
    </xf>
    <xf numFmtId="0" fontId="14" fillId="18" borderId="0" xfId="0" applyFont="1" applyFill="1" applyAlignment="1">
      <alignment horizontal="center" vertical="center"/>
    </xf>
    <xf numFmtId="0" fontId="41" fillId="0" borderId="0" xfId="4" applyFont="1" applyFill="1" applyBorder="1" applyAlignment="1">
      <alignment vertical="center"/>
    </xf>
    <xf numFmtId="0" fontId="41" fillId="0" borderId="5" xfId="4" applyFont="1" applyFill="1" applyBorder="1" applyAlignment="1">
      <alignment vertical="center"/>
    </xf>
    <xf numFmtId="0" fontId="45" fillId="0" borderId="0" xfId="0" applyFont="1">
      <alignment vertical="center"/>
    </xf>
    <xf numFmtId="0" fontId="35" fillId="0" borderId="0" xfId="0" applyFont="1">
      <alignment vertical="center"/>
    </xf>
    <xf numFmtId="0" fontId="45" fillId="0" borderId="0" xfId="0" applyFont="1" applyAlignment="1">
      <alignment horizontal="center" vertical="top" wrapText="1"/>
    </xf>
    <xf numFmtId="0" fontId="41" fillId="0" borderId="6" xfId="0" applyFont="1" applyBorder="1">
      <alignment vertical="center"/>
    </xf>
    <xf numFmtId="0" fontId="31" fillId="0" borderId="0" xfId="0" applyFont="1">
      <alignment vertical="center"/>
    </xf>
    <xf numFmtId="0" fontId="63" fillId="0" borderId="0" xfId="0" applyFont="1" applyAlignment="1">
      <alignment vertical="top"/>
    </xf>
    <xf numFmtId="0" fontId="39" fillId="0" borderId="3" xfId="0" applyFont="1" applyBorder="1">
      <alignment vertical="center"/>
    </xf>
    <xf numFmtId="0" fontId="53" fillId="0" borderId="78" xfId="0" applyFont="1" applyBorder="1">
      <alignment vertical="center"/>
    </xf>
    <xf numFmtId="0" fontId="53" fillId="0" borderId="79" xfId="0" applyFont="1" applyBorder="1">
      <alignment vertical="center"/>
    </xf>
    <xf numFmtId="0" fontId="7" fillId="0" borderId="11" xfId="0" applyFont="1" applyBorder="1" applyAlignment="1">
      <alignment horizontal="center" vertical="center" wrapText="1"/>
    </xf>
    <xf numFmtId="0" fontId="65" fillId="0" borderId="0" xfId="0" applyFont="1" applyAlignment="1">
      <alignment horizontal="left" vertical="center" wrapText="1"/>
    </xf>
    <xf numFmtId="0" fontId="27" fillId="0" borderId="0" xfId="0" applyFont="1" applyAlignment="1">
      <alignment horizontal="center" wrapText="1"/>
    </xf>
    <xf numFmtId="0" fontId="59" fillId="0" borderId="0" xfId="0" applyFont="1" applyAlignment="1">
      <alignment horizontal="left" wrapText="1"/>
    </xf>
    <xf numFmtId="0" fontId="48" fillId="0" borderId="0" xfId="0" applyFont="1" applyAlignment="1">
      <alignment horizontal="center" vertical="center"/>
    </xf>
    <xf numFmtId="0" fontId="48" fillId="0" borderId="0" xfId="0" applyFont="1" applyAlignment="1">
      <alignment horizontal="left" vertical="center"/>
    </xf>
    <xf numFmtId="0" fontId="7" fillId="0" borderId="13" xfId="0" applyFont="1" applyBorder="1" applyAlignment="1">
      <alignment vertical="center" wrapText="1"/>
    </xf>
    <xf numFmtId="0" fontId="28" fillId="0" borderId="0" xfId="0" applyFont="1" applyAlignment="1">
      <alignment horizontal="left" vertical="top"/>
    </xf>
    <xf numFmtId="0" fontId="33" fillId="0" borderId="0" xfId="0" applyFont="1" applyAlignment="1">
      <alignment horizontal="center" vertical="center" wrapText="1"/>
    </xf>
    <xf numFmtId="0" fontId="64" fillId="0" borderId="0" xfId="1" applyFont="1" applyFill="1" applyBorder="1" applyAlignment="1">
      <alignment horizontal="center" vertical="top" wrapText="1"/>
    </xf>
    <xf numFmtId="0" fontId="39" fillId="0" borderId="0" xfId="0" applyFont="1" applyAlignment="1">
      <alignment vertical="center" wrapText="1"/>
    </xf>
    <xf numFmtId="0" fontId="9" fillId="18" borderId="34"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66" fillId="0" borderId="0" xfId="0" applyFont="1">
      <alignment vertical="center"/>
    </xf>
    <xf numFmtId="0" fontId="39" fillId="0" borderId="17" xfId="0" applyFont="1" applyBorder="1">
      <alignment vertical="center"/>
    </xf>
    <xf numFmtId="177" fontId="39" fillId="0" borderId="17" xfId="0" applyNumberFormat="1" applyFont="1" applyBorder="1">
      <alignment vertical="center"/>
    </xf>
    <xf numFmtId="0" fontId="39" fillId="0" borderId="17" xfId="0" applyFont="1" applyBorder="1" applyAlignment="1">
      <alignment horizontal="center" vertical="center" wrapText="1"/>
    </xf>
    <xf numFmtId="0" fontId="39" fillId="0" borderId="34" xfId="0" applyFont="1" applyBorder="1">
      <alignment vertical="center"/>
    </xf>
    <xf numFmtId="0" fontId="39" fillId="0" borderId="35" xfId="0" applyFont="1" applyBorder="1">
      <alignment vertical="center"/>
    </xf>
    <xf numFmtId="0" fontId="39" fillId="0" borderId="17" xfId="0" applyFont="1" applyBorder="1" applyAlignment="1">
      <alignment vertical="center" wrapText="1"/>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7" fillId="0" borderId="14"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45" fillId="0" borderId="59" xfId="0" applyFont="1" applyBorder="1" applyAlignment="1">
      <alignment horizontal="center" vertical="center" wrapText="1"/>
    </xf>
    <xf numFmtId="0" fontId="39" fillId="0" borderId="14" xfId="0" applyFont="1" applyBorder="1" applyAlignment="1">
      <alignment horizontal="left" vertical="center"/>
    </xf>
    <xf numFmtId="0" fontId="39" fillId="0" borderId="3" xfId="0" applyFont="1" applyBorder="1" applyAlignment="1">
      <alignment horizontal="left" vertical="center"/>
    </xf>
    <xf numFmtId="0" fontId="39" fillId="0" borderId="4" xfId="0" applyFont="1" applyBorder="1" applyAlignment="1">
      <alignment horizontal="left" vertical="center"/>
    </xf>
    <xf numFmtId="0" fontId="47" fillId="0" borderId="11" xfId="0" applyFont="1" applyBorder="1" applyAlignment="1">
      <alignment horizontal="left" vertical="center"/>
    </xf>
    <xf numFmtId="0" fontId="47" fillId="0" borderId="12" xfId="0" applyFont="1" applyBorder="1" applyAlignment="1">
      <alignment horizontal="left" vertical="center"/>
    </xf>
    <xf numFmtId="0" fontId="47" fillId="0" borderId="13" xfId="0" applyFont="1" applyBorder="1" applyAlignment="1">
      <alignment horizontal="left" vertical="center"/>
    </xf>
    <xf numFmtId="0" fontId="67" fillId="0" borderId="0" xfId="0" applyFont="1" applyAlignment="1">
      <alignment horizontal="left" vertical="center" wrapText="1"/>
    </xf>
    <xf numFmtId="0" fontId="67" fillId="0" borderId="3" xfId="0" applyFont="1" applyBorder="1" applyAlignment="1">
      <alignment horizontal="lef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0" fillId="0" borderId="28" xfId="4" applyFont="1" applyFill="1" applyBorder="1" applyAlignment="1">
      <alignment horizontal="center" vertical="center"/>
    </xf>
    <xf numFmtId="0" fontId="40" fillId="0" borderId="29" xfId="4" applyFont="1" applyFill="1" applyBorder="1" applyAlignment="1">
      <alignment horizontal="center" vertical="center"/>
    </xf>
    <xf numFmtId="0" fontId="40" fillId="0" borderId="30" xfId="4" applyFont="1" applyFill="1" applyBorder="1" applyAlignment="1">
      <alignment horizontal="center" vertical="center"/>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0" fontId="46" fillId="0" borderId="0" xfId="0" applyFont="1" applyAlignment="1">
      <alignment horizontal="left" vertical="center" wrapText="1"/>
    </xf>
    <xf numFmtId="0" fontId="46" fillId="0" borderId="5" xfId="0" applyFont="1" applyBorder="1" applyAlignment="1">
      <alignment horizontal="left" vertical="center" wrapText="1"/>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49" fillId="0" borderId="30" xfId="0" applyFont="1" applyBorder="1" applyAlignment="1">
      <alignment horizontal="left" vertical="center"/>
    </xf>
    <xf numFmtId="0" fontId="46" fillId="2" borderId="6" xfId="0" applyFont="1" applyFill="1" applyBorder="1" applyAlignment="1">
      <alignment horizontal="center" vertical="center" wrapText="1"/>
    </xf>
    <xf numFmtId="0" fontId="46" fillId="2" borderId="0" xfId="0" applyFont="1" applyFill="1" applyAlignment="1">
      <alignment horizontal="center" vertical="center" wrapText="1"/>
    </xf>
    <xf numFmtId="0" fontId="46" fillId="2" borderId="5"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5" xfId="0" applyFont="1" applyFill="1" applyBorder="1" applyAlignment="1">
      <alignment horizontal="center" vertical="center" wrapText="1"/>
    </xf>
    <xf numFmtId="0" fontId="41" fillId="2" borderId="11"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13"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29" xfId="0" applyFont="1" applyFill="1" applyBorder="1" applyAlignment="1">
      <alignment horizontal="center" vertical="center" wrapText="1"/>
    </xf>
    <xf numFmtId="0" fontId="48" fillId="0" borderId="14" xfId="0" applyFont="1" applyBorder="1" applyAlignment="1">
      <alignment horizontal="center" vertical="top" wrapText="1"/>
    </xf>
    <xf numFmtId="0" fontId="48" fillId="0" borderId="3" xfId="0" applyFont="1" applyBorder="1" applyAlignment="1">
      <alignment horizontal="center" vertical="top" wrapText="1"/>
    </xf>
    <xf numFmtId="0" fontId="48" fillId="0" borderId="4" xfId="0" applyFont="1" applyBorder="1" applyAlignment="1">
      <alignment horizontal="center" vertical="top" wrapText="1"/>
    </xf>
    <xf numFmtId="0" fontId="39" fillId="0" borderId="16" xfId="4" applyFont="1" applyFill="1" applyBorder="1" applyAlignment="1">
      <alignment horizontal="center" vertical="center"/>
    </xf>
    <xf numFmtId="0" fontId="39" fillId="0" borderId="12" xfId="4" applyFont="1" applyFill="1" applyBorder="1" applyAlignment="1">
      <alignment horizontal="center" vertical="center"/>
    </xf>
    <xf numFmtId="0" fontId="39" fillId="0" borderId="13" xfId="4" applyFont="1" applyFill="1" applyBorder="1" applyAlignment="1">
      <alignment horizontal="center" vertical="center"/>
    </xf>
    <xf numFmtId="0" fontId="39" fillId="0" borderId="10" xfId="4" applyFont="1" applyFill="1" applyBorder="1" applyAlignment="1">
      <alignment horizontal="center" vertical="center"/>
    </xf>
    <xf numFmtId="0" fontId="39" fillId="0" borderId="3" xfId="4" applyFont="1" applyFill="1" applyBorder="1" applyAlignment="1">
      <alignment horizontal="center" vertical="center"/>
    </xf>
    <xf numFmtId="0" fontId="39" fillId="0" borderId="4" xfId="4" applyFont="1" applyFill="1" applyBorder="1" applyAlignment="1">
      <alignment horizontal="center" vertical="center"/>
    </xf>
    <xf numFmtId="0" fontId="38" fillId="2" borderId="24" xfId="0" applyFont="1" applyFill="1" applyBorder="1" applyAlignment="1">
      <alignment horizontal="center" vertical="center" wrapText="1"/>
    </xf>
    <xf numFmtId="0" fontId="38" fillId="2" borderId="8" xfId="0" applyFont="1" applyFill="1" applyBorder="1" applyAlignment="1">
      <alignment horizontal="center" vertical="center" wrapText="1"/>
    </xf>
    <xf numFmtId="0" fontId="56" fillId="0" borderId="28"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30" xfId="0" applyFont="1" applyBorder="1" applyAlignment="1">
      <alignment horizontal="center" vertical="center" wrapText="1"/>
    </xf>
    <xf numFmtId="0" fontId="46" fillId="16" borderId="11" xfId="0" applyFont="1" applyFill="1" applyBorder="1" applyAlignment="1">
      <alignment horizontal="center" vertical="center" wrapText="1"/>
    </xf>
    <xf numFmtId="0" fontId="46" fillId="16" borderId="13"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46" fillId="16" borderId="5" xfId="0" applyFont="1" applyFill="1" applyBorder="1" applyAlignment="1">
      <alignment horizontal="center" vertical="center" wrapText="1"/>
    </xf>
    <xf numFmtId="0" fontId="46" fillId="16" borderId="14" xfId="0" applyFont="1" applyFill="1" applyBorder="1" applyAlignment="1">
      <alignment horizontal="center" vertical="center" wrapText="1"/>
    </xf>
    <xf numFmtId="0" fontId="46" fillId="16" borderId="4" xfId="0" applyFont="1" applyFill="1" applyBorder="1" applyAlignment="1">
      <alignment horizontal="center" vertical="center" wrapText="1"/>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3" xfId="0" applyFont="1" applyBorder="1" applyAlignment="1">
      <alignment horizontal="center" vertical="center"/>
    </xf>
    <xf numFmtId="0" fontId="40" fillId="0" borderId="4" xfId="0" applyFont="1" applyBorder="1" applyAlignment="1">
      <alignment horizontal="center" vertical="center"/>
    </xf>
    <xf numFmtId="0" fontId="46" fillId="16" borderId="28" xfId="0" applyFont="1" applyFill="1" applyBorder="1" applyAlignment="1">
      <alignment horizontal="center" vertical="center" wrapText="1"/>
    </xf>
    <xf numFmtId="0" fontId="46" fillId="16" borderId="30" xfId="0" applyFont="1" applyFill="1" applyBorder="1" applyAlignment="1">
      <alignment horizontal="center" vertical="center" wrapText="1"/>
    </xf>
    <xf numFmtId="0" fontId="38" fillId="2" borderId="7" xfId="0" applyFont="1" applyFill="1" applyBorder="1" applyAlignment="1">
      <alignment horizontal="center" vertical="center" wrapText="1"/>
    </xf>
    <xf numFmtId="0" fontId="38" fillId="2" borderId="10" xfId="0" applyFont="1" applyFill="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38" fillId="2" borderId="15"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13"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9" fillId="0" borderId="16" xfId="0" applyFont="1" applyBorder="1" applyAlignment="1">
      <alignment horizontal="center" vertical="center"/>
    </xf>
    <xf numFmtId="0" fontId="39" fillId="0" borderId="12" xfId="0" applyFont="1" applyBorder="1" applyAlignment="1">
      <alignment horizontal="center" vertical="center"/>
    </xf>
    <xf numFmtId="0" fontId="39" fillId="0" borderId="75" xfId="0" applyFont="1" applyBorder="1" applyAlignment="1">
      <alignment horizontal="center" vertical="center"/>
    </xf>
    <xf numFmtId="0" fontId="39" fillId="0" borderId="23" xfId="0" applyFont="1" applyBorder="1" applyAlignment="1">
      <alignment horizontal="center" vertical="center"/>
    </xf>
    <xf numFmtId="0" fontId="39" fillId="0" borderId="76" xfId="0" applyFont="1" applyBorder="1" applyAlignment="1">
      <alignment horizontal="center" vertical="center"/>
    </xf>
    <xf numFmtId="0" fontId="39" fillId="0" borderId="59" xfId="0" applyFont="1" applyBorder="1" applyAlignment="1">
      <alignment horizontal="center" vertical="center"/>
    </xf>
    <xf numFmtId="0" fontId="39" fillId="0" borderId="77" xfId="0" applyFont="1" applyBorder="1" applyAlignment="1">
      <alignment horizontal="center" vertical="center"/>
    </xf>
    <xf numFmtId="0" fontId="48" fillId="16" borderId="11" xfId="0" applyFont="1" applyFill="1" applyBorder="1" applyAlignment="1">
      <alignment horizontal="center" vertical="center" wrapText="1"/>
    </xf>
    <xf numFmtId="0" fontId="48" fillId="16" borderId="13" xfId="0" applyFont="1" applyFill="1" applyBorder="1" applyAlignment="1">
      <alignment horizontal="center" vertical="center" wrapText="1"/>
    </xf>
    <xf numFmtId="0" fontId="48" fillId="16" borderId="6" xfId="0" applyFont="1" applyFill="1" applyBorder="1" applyAlignment="1">
      <alignment horizontal="center" vertical="center" wrapText="1"/>
    </xf>
    <xf numFmtId="0" fontId="48" fillId="16" borderId="5" xfId="0" applyFont="1" applyFill="1" applyBorder="1" applyAlignment="1">
      <alignment horizontal="center" vertical="center" wrapText="1"/>
    </xf>
    <xf numFmtId="0" fontId="39" fillId="0" borderId="7" xfId="4" applyFont="1" applyFill="1" applyBorder="1" applyAlignment="1">
      <alignment vertical="center" wrapText="1"/>
    </xf>
    <xf numFmtId="0" fontId="39" fillId="0" borderId="0" xfId="4" applyFont="1" applyFill="1" applyBorder="1" applyAlignment="1">
      <alignment vertical="center" wrapText="1"/>
    </xf>
    <xf numFmtId="0" fontId="39" fillId="0" borderId="5" xfId="4" applyFont="1" applyFill="1" applyBorder="1" applyAlignment="1">
      <alignment vertical="center" wrapText="1"/>
    </xf>
    <xf numFmtId="0" fontId="39" fillId="0" borderId="7" xfId="4" applyFont="1" applyFill="1" applyBorder="1" applyAlignment="1">
      <alignment horizontal="left" vertical="center" wrapText="1"/>
    </xf>
    <xf numFmtId="0" fontId="39" fillId="0" borderId="0" xfId="4" applyFont="1" applyFill="1" applyBorder="1" applyAlignment="1">
      <alignment horizontal="left" vertical="center" wrapText="1"/>
    </xf>
    <xf numFmtId="0" fontId="39" fillId="0" borderId="5" xfId="4" applyFont="1" applyFill="1" applyBorder="1" applyAlignment="1">
      <alignment horizontal="left" vertical="center" wrapText="1"/>
    </xf>
    <xf numFmtId="0" fontId="39" fillId="0" borderId="16" xfId="4" applyFont="1" applyFill="1" applyBorder="1" applyAlignment="1">
      <alignment horizontal="left" vertical="center" wrapText="1"/>
    </xf>
    <xf numFmtId="0" fontId="39" fillId="0" borderId="12" xfId="4" applyFont="1" applyFill="1" applyBorder="1" applyAlignment="1">
      <alignment horizontal="left" vertical="center" wrapText="1"/>
    </xf>
    <xf numFmtId="0" fontId="39" fillId="0" borderId="13" xfId="4" applyFont="1" applyFill="1" applyBorder="1" applyAlignment="1">
      <alignment horizontal="left" vertical="center" wrapText="1"/>
    </xf>
    <xf numFmtId="0" fontId="46" fillId="16" borderId="7" xfId="0" applyFont="1" applyFill="1" applyBorder="1" applyAlignment="1">
      <alignment horizontal="center" vertical="center" wrapText="1"/>
    </xf>
    <xf numFmtId="0" fontId="46" fillId="16" borderId="10" xfId="0" applyFont="1" applyFill="1" applyBorder="1" applyAlignment="1">
      <alignment horizontal="center" vertical="center" wrapText="1"/>
    </xf>
    <xf numFmtId="0" fontId="48" fillId="0" borderId="10" xfId="0" applyFont="1" applyBorder="1" applyAlignment="1">
      <alignment horizontal="center" vertical="top" wrapText="1"/>
    </xf>
    <xf numFmtId="0" fontId="38" fillId="2" borderId="9" xfId="0" applyFont="1" applyFill="1" applyBorder="1" applyAlignment="1">
      <alignment horizontal="center" vertical="center" wrapText="1"/>
    </xf>
    <xf numFmtId="0" fontId="41" fillId="15" borderId="0" xfId="0" applyFont="1" applyFill="1" applyAlignment="1">
      <alignment horizontal="center" vertical="center"/>
    </xf>
    <xf numFmtId="0" fontId="41" fillId="0" borderId="14" xfId="0" applyFont="1" applyBorder="1" applyAlignment="1">
      <alignment horizontal="left" vertical="center"/>
    </xf>
    <xf numFmtId="0" fontId="41" fillId="0" borderId="3" xfId="0" applyFont="1" applyBorder="1" applyAlignment="1">
      <alignment horizontal="left" vertical="center"/>
    </xf>
    <xf numFmtId="0" fontId="41" fillId="0" borderId="4" xfId="0" applyFont="1" applyBorder="1" applyAlignment="1">
      <alignment horizontal="left" vertical="center"/>
    </xf>
    <xf numFmtId="0" fontId="46" fillId="0" borderId="6" xfId="0" applyFont="1" applyBorder="1" applyAlignment="1">
      <alignment horizontal="right" vertical="center"/>
    </xf>
    <xf numFmtId="0" fontId="46" fillId="0" borderId="0" xfId="0" applyFont="1" applyAlignment="1">
      <alignment horizontal="right" vertical="center"/>
    </xf>
    <xf numFmtId="0" fontId="46" fillId="0" borderId="5" xfId="0" applyFont="1" applyBorder="1" applyAlignment="1">
      <alignment horizontal="right" vertical="center"/>
    </xf>
    <xf numFmtId="0" fontId="40" fillId="0" borderId="11" xfId="4" applyFont="1" applyFill="1" applyBorder="1" applyAlignment="1">
      <alignment horizontal="center" vertical="center"/>
    </xf>
    <xf numFmtId="0" fontId="40" fillId="0" borderId="12" xfId="4" applyFont="1" applyFill="1" applyBorder="1" applyAlignment="1">
      <alignment horizontal="center" vertical="center"/>
    </xf>
    <xf numFmtId="0" fontId="40" fillId="0" borderId="13" xfId="4" applyFont="1" applyFill="1" applyBorder="1" applyAlignment="1">
      <alignment horizontal="center" vertical="center"/>
    </xf>
    <xf numFmtId="0" fontId="40" fillId="0" borderId="14" xfId="4" applyFont="1" applyFill="1" applyBorder="1" applyAlignment="1">
      <alignment horizontal="center" vertical="center"/>
    </xf>
    <xf numFmtId="0" fontId="40" fillId="0" borderId="3" xfId="4" applyFont="1" applyFill="1" applyBorder="1" applyAlignment="1">
      <alignment horizontal="center" vertical="center"/>
    </xf>
    <xf numFmtId="0" fontId="40" fillId="0" borderId="4" xfId="4" applyFont="1" applyFill="1" applyBorder="1" applyAlignment="1">
      <alignment horizontal="center" vertical="center"/>
    </xf>
    <xf numFmtId="0" fontId="46" fillId="16" borderId="39" xfId="0" applyFont="1" applyFill="1" applyBorder="1" applyAlignment="1">
      <alignment horizontal="center" vertical="center" wrapText="1"/>
    </xf>
    <xf numFmtId="0" fontId="46" fillId="16" borderId="40" xfId="0" applyFont="1" applyFill="1" applyBorder="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0" fontId="34" fillId="0" borderId="37" xfId="0" applyFont="1" applyBorder="1" applyAlignment="1">
      <alignment horizontal="center" vertical="center"/>
    </xf>
    <xf numFmtId="0" fontId="34" fillId="0" borderId="47" xfId="0" applyFont="1" applyBorder="1" applyAlignment="1">
      <alignment horizontal="center" vertical="center"/>
    </xf>
    <xf numFmtId="0" fontId="34" fillId="0" borderId="37" xfId="0" applyFont="1" applyBorder="1" applyAlignment="1">
      <alignment horizontal="center" vertical="center" wrapText="1"/>
    </xf>
    <xf numFmtId="0" fontId="34" fillId="0" borderId="61" xfId="0" applyFont="1" applyBorder="1" applyAlignment="1">
      <alignment horizontal="center" vertical="center" wrapText="1"/>
    </xf>
    <xf numFmtId="0" fontId="13" fillId="16" borderId="28" xfId="0" applyFont="1" applyFill="1" applyBorder="1" applyAlignment="1">
      <alignment horizontal="center" vertical="center" wrapText="1"/>
    </xf>
    <xf numFmtId="0" fontId="13" fillId="16" borderId="29" xfId="0" applyFont="1" applyFill="1" applyBorder="1" applyAlignment="1">
      <alignment horizontal="center" vertical="center" wrapText="1"/>
    </xf>
    <xf numFmtId="0" fontId="13" fillId="16" borderId="30" xfId="0" applyFont="1" applyFill="1" applyBorder="1" applyAlignment="1">
      <alignment horizontal="center" vertical="center" wrapText="1"/>
    </xf>
    <xf numFmtId="0" fontId="49" fillId="0" borderId="68" xfId="0" applyFont="1" applyBorder="1" applyAlignment="1">
      <alignment horizontal="center" vertical="center"/>
    </xf>
    <xf numFmtId="0" fontId="49" fillId="0" borderId="26" xfId="0" applyFont="1" applyBorder="1" applyAlignment="1">
      <alignment horizontal="center" vertical="center"/>
    </xf>
    <xf numFmtId="0" fontId="49" fillId="0" borderId="69" xfId="0" applyFont="1" applyBorder="1" applyAlignment="1">
      <alignment horizontal="center" vertical="center"/>
    </xf>
    <xf numFmtId="0" fontId="45" fillId="0" borderId="70" xfId="0" applyFont="1" applyBorder="1" applyAlignment="1">
      <alignment horizontal="center" vertical="center"/>
    </xf>
    <xf numFmtId="0" fontId="45" fillId="0" borderId="71" xfId="0" applyFont="1" applyBorder="1" applyAlignment="1">
      <alignment horizontal="center" vertical="center"/>
    </xf>
    <xf numFmtId="0" fontId="45" fillId="0" borderId="72" xfId="0" applyFont="1" applyBorder="1" applyAlignment="1">
      <alignment horizontal="center" vertical="center"/>
    </xf>
    <xf numFmtId="0" fontId="45" fillId="0" borderId="55" xfId="0" applyFont="1" applyBorder="1" applyAlignment="1">
      <alignment horizontal="center" vertical="center"/>
    </xf>
    <xf numFmtId="0" fontId="45" fillId="0" borderId="23" xfId="0" applyFont="1" applyBorder="1" applyAlignment="1">
      <alignment horizontal="center" vertical="center"/>
    </xf>
    <xf numFmtId="0" fontId="45" fillId="0" borderId="48" xfId="0" applyFont="1" applyBorder="1" applyAlignment="1">
      <alignment horizontal="center" vertical="center"/>
    </xf>
    <xf numFmtId="0" fontId="45" fillId="0" borderId="62" xfId="0" applyFont="1" applyBorder="1" applyAlignment="1">
      <alignment horizontal="center" vertical="center"/>
    </xf>
    <xf numFmtId="0" fontId="45" fillId="0" borderId="3" xfId="0" applyFont="1" applyBorder="1" applyAlignment="1">
      <alignment horizontal="center" vertical="center"/>
    </xf>
    <xf numFmtId="0" fontId="45" fillId="0" borderId="63"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30" xfId="0" applyFont="1" applyBorder="1" applyAlignment="1">
      <alignment horizontal="center" vertical="center" wrapText="1"/>
    </xf>
    <xf numFmtId="0" fontId="46" fillId="2" borderId="11"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2" borderId="25" xfId="0" applyFont="1" applyFill="1" applyBorder="1" applyAlignment="1">
      <alignment horizontal="center" vertical="center" wrapText="1"/>
    </xf>
    <xf numFmtId="0" fontId="46" fillId="2" borderId="23" xfId="0" applyFont="1" applyFill="1" applyBorder="1" applyAlignment="1">
      <alignment horizontal="center" vertical="center" wrapText="1"/>
    </xf>
    <xf numFmtId="0" fontId="46" fillId="2" borderId="31" xfId="0" applyFont="1" applyFill="1" applyBorder="1" applyAlignment="1">
      <alignment horizontal="center" vertical="center" wrapText="1"/>
    </xf>
    <xf numFmtId="0" fontId="46" fillId="2" borderId="13" xfId="0" applyFont="1" applyFill="1" applyBorder="1" applyAlignment="1">
      <alignment horizontal="center" vertical="center" wrapText="1"/>
    </xf>
    <xf numFmtId="0" fontId="46" fillId="2" borderId="49"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39" fillId="0" borderId="3" xfId="0" applyFont="1" applyBorder="1" applyAlignment="1">
      <alignment horizontal="center" vertical="center"/>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8" fillId="0" borderId="0" xfId="0" applyFont="1" applyAlignment="1">
      <alignment horizontal="center" vertical="center" wrapText="1"/>
    </xf>
    <xf numFmtId="0" fontId="48" fillId="0" borderId="1" xfId="0" applyFont="1" applyBorder="1" applyAlignment="1">
      <alignment horizontal="center" vertical="center" wrapText="1"/>
    </xf>
    <xf numFmtId="38" fontId="45" fillId="0" borderId="16" xfId="2" applyFont="1" applyBorder="1" applyAlignment="1">
      <alignment horizontal="center" vertical="center"/>
    </xf>
    <xf numFmtId="38" fontId="45" fillId="0" borderId="12" xfId="2" applyFont="1" applyBorder="1" applyAlignment="1">
      <alignment horizontal="center" vertical="center"/>
    </xf>
    <xf numFmtId="38" fontId="45" fillId="0" borderId="75" xfId="2" applyFont="1" applyBorder="1" applyAlignment="1">
      <alignment horizontal="center" vertical="center"/>
    </xf>
    <xf numFmtId="38" fontId="45" fillId="0" borderId="23" xfId="2" applyFont="1" applyBorder="1" applyAlignment="1">
      <alignment horizontal="center" vertical="center"/>
    </xf>
    <xf numFmtId="38" fontId="45" fillId="0" borderId="76" xfId="2" applyFont="1" applyBorder="1" applyAlignment="1">
      <alignment horizontal="center" vertical="center"/>
    </xf>
    <xf numFmtId="38" fontId="45" fillId="0" borderId="59" xfId="2" applyFont="1" applyBorder="1" applyAlignment="1">
      <alignment horizontal="center" vertical="center"/>
    </xf>
    <xf numFmtId="38" fontId="45" fillId="0" borderId="77" xfId="2" applyFont="1" applyBorder="1" applyAlignment="1">
      <alignment horizontal="center" vertical="center"/>
    </xf>
    <xf numFmtId="0" fontId="45" fillId="0" borderId="28" xfId="0" applyFont="1" applyBorder="1" applyAlignment="1">
      <alignment horizontal="left" vertical="top" wrapText="1"/>
    </xf>
    <xf numFmtId="0" fontId="45" fillId="0" borderId="29" xfId="0" applyFont="1" applyBorder="1" applyAlignment="1">
      <alignment horizontal="left" vertical="top" wrapText="1"/>
    </xf>
    <xf numFmtId="0" fontId="45" fillId="0" borderId="30" xfId="0" applyFont="1" applyBorder="1" applyAlignment="1">
      <alignment horizontal="left" vertical="top" wrapText="1"/>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49" fillId="0" borderId="58" xfId="0" applyFont="1" applyBorder="1" applyAlignment="1">
      <alignment horizontal="center" vertical="center"/>
    </xf>
    <xf numFmtId="0" fontId="46" fillId="2" borderId="80" xfId="0" applyFont="1" applyFill="1" applyBorder="1" applyAlignment="1">
      <alignment horizontal="center" vertical="center" wrapText="1"/>
    </xf>
    <xf numFmtId="0" fontId="46" fillId="2" borderId="48" xfId="0" applyFont="1" applyFill="1" applyBorder="1" applyAlignment="1">
      <alignment horizontal="center" vertical="center" wrapText="1"/>
    </xf>
    <xf numFmtId="0" fontId="46" fillId="2" borderId="36" xfId="0" applyFont="1" applyFill="1" applyBorder="1" applyAlignment="1">
      <alignment horizontal="center" vertical="center" wrapText="1"/>
    </xf>
    <xf numFmtId="0" fontId="29" fillId="0" borderId="0" xfId="0" applyFont="1" applyAlignment="1">
      <alignment horizontal="center" vertical="center"/>
    </xf>
    <xf numFmtId="0" fontId="64" fillId="0" borderId="45" xfId="1" applyFont="1" applyFill="1" applyBorder="1" applyAlignment="1">
      <alignment horizontal="center" vertical="top" wrapText="1"/>
    </xf>
    <xf numFmtId="0" fontId="64" fillId="0" borderId="32" xfId="1" applyFont="1" applyFill="1" applyBorder="1" applyAlignment="1">
      <alignment horizontal="center" vertical="top" wrapText="1"/>
    </xf>
    <xf numFmtId="0" fontId="64" fillId="0" borderId="46" xfId="1" applyFont="1" applyFill="1" applyBorder="1" applyAlignment="1">
      <alignment horizontal="center" vertical="top" wrapText="1"/>
    </xf>
    <xf numFmtId="0" fontId="68" fillId="0" borderId="81" xfId="0" applyFont="1" applyBorder="1" applyAlignment="1">
      <alignment horizontal="left" vertical="center"/>
    </xf>
    <xf numFmtId="0" fontId="19" fillId="0" borderId="0" xfId="0" applyFont="1" applyAlignment="1">
      <alignment horizontal="center" vertical="center"/>
    </xf>
    <xf numFmtId="0" fontId="65" fillId="0" borderId="0" xfId="0" applyFont="1" applyAlignment="1">
      <alignment horizontal="left" vertical="center" wrapText="1"/>
    </xf>
    <xf numFmtId="0" fontId="27" fillId="0" borderId="12" xfId="0" applyFont="1" applyBorder="1" applyAlignment="1">
      <alignment horizontal="center" wrapText="1"/>
    </xf>
    <xf numFmtId="0" fontId="25" fillId="0" borderId="50" xfId="0" applyFont="1" applyBorder="1" applyAlignment="1">
      <alignment horizontal="left" wrapText="1"/>
    </xf>
    <xf numFmtId="0" fontId="59" fillId="0" borderId="0" xfId="0" applyFont="1" applyAlignment="1">
      <alignment horizontal="left" wrapText="1"/>
    </xf>
    <xf numFmtId="0" fontId="28" fillId="0" borderId="34" xfId="0" applyFont="1" applyBorder="1" applyAlignment="1">
      <alignment horizontal="left" vertical="top"/>
    </xf>
    <xf numFmtId="0" fontId="28" fillId="0" borderId="50" xfId="0" applyFont="1" applyBorder="1" applyAlignment="1">
      <alignment horizontal="left" vertical="top"/>
    </xf>
    <xf numFmtId="0" fontId="28" fillId="0" borderId="35" xfId="0" applyFont="1" applyBorder="1" applyAlignment="1">
      <alignment horizontal="left" vertical="top"/>
    </xf>
    <xf numFmtId="0" fontId="28" fillId="0" borderId="17" xfId="0" applyFont="1" applyBorder="1" applyAlignment="1">
      <alignment horizontal="left" vertical="top"/>
    </xf>
    <xf numFmtId="0" fontId="33" fillId="0" borderId="43"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44" xfId="0" applyFont="1" applyBorder="1" applyAlignment="1">
      <alignment horizontal="center" vertical="center" wrapText="1"/>
    </xf>
    <xf numFmtId="0" fontId="25" fillId="0" borderId="23" xfId="0" applyFont="1" applyBorder="1" applyAlignment="1">
      <alignment horizontal="left" wrapText="1"/>
    </xf>
    <xf numFmtId="0" fontId="55" fillId="0" borderId="0" xfId="0" applyFont="1" applyAlignment="1">
      <alignment horizontal="left" vertical="center" wrapText="1"/>
    </xf>
    <xf numFmtId="0" fontId="55" fillId="0" borderId="79" xfId="0" applyFont="1" applyBorder="1" applyAlignment="1">
      <alignment horizontal="left" vertical="center" wrapText="1"/>
    </xf>
    <xf numFmtId="0" fontId="55" fillId="0" borderId="78" xfId="0" applyFont="1" applyBorder="1" applyAlignment="1">
      <alignment horizontal="left"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cellXfs>
  <cellStyles count="5">
    <cellStyle name="ハイパーリンク" xfId="1" builtinId="8"/>
    <cellStyle name="桁区切り" xfId="2" builtinId="6"/>
    <cellStyle name="標準" xfId="0" builtinId="0"/>
    <cellStyle name="標準 3" xfId="3" xr:uid="{D38116E8-0077-47DF-8EA9-DF3D78646778}"/>
    <cellStyle name="良い" xfId="4" builtinId="26"/>
  </cellStyles>
  <dxfs count="50">
    <dxf>
      <font>
        <condense val="0"/>
        <extend val="0"/>
        <color indexed="39"/>
      </font>
    </dxf>
    <dxf>
      <font>
        <condense val="0"/>
        <extend val="0"/>
        <color indexed="10"/>
      </font>
    </dxf>
    <dxf>
      <font>
        <color rgb="FF3333FF"/>
      </font>
    </dxf>
    <dxf>
      <font>
        <color rgb="FFFF0000"/>
      </font>
    </dxf>
    <dxf>
      <font>
        <condense val="0"/>
        <extend val="0"/>
        <color indexed="39"/>
      </font>
    </dxf>
    <dxf>
      <font>
        <condense val="0"/>
        <extend val="0"/>
        <color indexed="39"/>
      </font>
    </dxf>
    <dxf>
      <font>
        <condense val="0"/>
        <extend val="0"/>
        <color indexed="10"/>
      </font>
    </dxf>
    <dxf>
      <font>
        <color rgb="FF3333FF"/>
      </font>
    </dxf>
    <dxf>
      <font>
        <color rgb="FFFF0000"/>
      </font>
    </dxf>
    <dxf>
      <font>
        <condense val="0"/>
        <extend val="0"/>
        <color indexed="10"/>
      </font>
    </dxf>
    <dxf>
      <font>
        <condense val="0"/>
        <extend val="0"/>
        <color indexed="10"/>
      </font>
    </dxf>
    <dxf>
      <font>
        <condense val="0"/>
        <extend val="0"/>
        <color indexed="39"/>
      </font>
    </dxf>
    <dxf>
      <font>
        <color rgb="FF3333FF"/>
      </font>
    </dxf>
    <dxf>
      <font>
        <color rgb="FFFF0000"/>
      </font>
    </dxf>
    <dxf>
      <font>
        <condense val="0"/>
        <extend val="0"/>
        <color indexed="39"/>
      </font>
    </dxf>
    <dxf>
      <font>
        <condense val="0"/>
        <extend val="0"/>
        <color indexed="10"/>
      </font>
    </dxf>
    <dxf>
      <font>
        <condense val="0"/>
        <extend val="0"/>
        <color indexed="39"/>
      </font>
    </dxf>
    <dxf>
      <font>
        <condense val="0"/>
        <extend val="0"/>
        <color indexed="10"/>
      </font>
    </dxf>
    <dxf>
      <font>
        <color rgb="FF3333FF"/>
      </font>
    </dxf>
    <dxf>
      <font>
        <color rgb="FFFF0000"/>
      </font>
    </dxf>
    <dxf>
      <font>
        <condense val="0"/>
        <extend val="0"/>
        <color indexed="39"/>
      </font>
    </dxf>
    <dxf>
      <font>
        <condense val="0"/>
        <extend val="0"/>
        <color indexed="10"/>
      </font>
    </dxf>
    <dxf>
      <font>
        <color rgb="FF3333FF"/>
      </font>
    </dxf>
    <dxf>
      <font>
        <color rgb="FFFF0000"/>
      </font>
    </dxf>
    <dxf>
      <font>
        <condense val="0"/>
        <extend val="0"/>
        <color indexed="39"/>
      </font>
    </dxf>
    <dxf>
      <font>
        <condense val="0"/>
        <extend val="0"/>
        <color indexed="10"/>
      </font>
    </dxf>
    <dxf>
      <font>
        <color rgb="FF3333FF"/>
      </font>
    </dxf>
    <dxf>
      <font>
        <color rgb="FFFF0000"/>
      </font>
    </dxf>
    <dxf>
      <font>
        <condense val="0"/>
        <extend val="0"/>
        <color indexed="39"/>
      </font>
    </dxf>
    <dxf>
      <font>
        <condense val="0"/>
        <extend val="0"/>
        <color indexed="10"/>
      </font>
    </dxf>
    <dxf>
      <font>
        <color rgb="FF3333FF"/>
      </font>
    </dxf>
    <dxf>
      <font>
        <color rgb="FFFF0000"/>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
      <fill>
        <patternFill>
          <bgColor rgb="FFFFFF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EAFFD5"/>
      <color rgb="FFCCFF99"/>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P$16"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CheckBox" fmlaLink="$S$16" lockText="1" noThreeD="1"/>
</file>

<file path=xl/ctrlProps/ctrlProp101.xml><?xml version="1.0" encoding="utf-8"?>
<formControlPr xmlns="http://schemas.microsoft.com/office/spreadsheetml/2009/9/main" objectType="CheckBox" fmlaLink="$S$17" lockText="1" noThreeD="1"/>
</file>

<file path=xl/ctrlProps/ctrlProp102.xml><?xml version="1.0" encoding="utf-8"?>
<formControlPr xmlns="http://schemas.microsoft.com/office/spreadsheetml/2009/9/main" objectType="CheckBox" fmlaLink="$S$18" lockText="1" noThreeD="1"/>
</file>

<file path=xl/ctrlProps/ctrlProp103.xml><?xml version="1.0" encoding="utf-8"?>
<formControlPr xmlns="http://schemas.microsoft.com/office/spreadsheetml/2009/9/main" objectType="CheckBox" fmlaLink="$S$19" lockText="1" noThreeD="1"/>
</file>

<file path=xl/ctrlProps/ctrlProp104.xml><?xml version="1.0" encoding="utf-8"?>
<formControlPr xmlns="http://schemas.microsoft.com/office/spreadsheetml/2009/9/main" objectType="CheckBox" fmlaLink="$S$20" lockText="1" noThreeD="1"/>
</file>

<file path=xl/ctrlProps/ctrlProp105.xml><?xml version="1.0" encoding="utf-8"?>
<formControlPr xmlns="http://schemas.microsoft.com/office/spreadsheetml/2009/9/main" objectType="CheckBox" fmlaLink="$S$21" lockText="1" noThreeD="1"/>
</file>

<file path=xl/ctrlProps/ctrlProp106.xml><?xml version="1.0" encoding="utf-8"?>
<formControlPr xmlns="http://schemas.microsoft.com/office/spreadsheetml/2009/9/main" objectType="GBox" noThreeD="1"/>
</file>

<file path=xl/ctrlProps/ctrlProp107.xml><?xml version="1.0" encoding="utf-8"?>
<formControlPr xmlns="http://schemas.microsoft.com/office/spreadsheetml/2009/9/main" objectType="Radio" firstButton="1" fmlaLink="$L$7"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P$21"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L$11"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P$23"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P$34"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P$3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P$16"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P$12"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firstButton="1" fmlaLink="$P$18"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fmlaLink="$P$2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P$28" lockText="1" noThreeD="1"/>
</file>

<file path=xl/ctrlProps/ctrlProp40.xml><?xml version="1.0" encoding="utf-8"?>
<formControlPr xmlns="http://schemas.microsoft.com/office/spreadsheetml/2009/9/main" objectType="Radio" firstButton="1" fmlaLink="$P$23"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P$3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P$34"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P$28"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CheckBox" fmlaLink="$M$16" lockText="1" noThreeD="1"/>
</file>

<file path=xl/ctrlProps/ctrlProp59.xml><?xml version="1.0" encoding="utf-8"?>
<formControlPr xmlns="http://schemas.microsoft.com/office/spreadsheetml/2009/9/main" objectType="CheckBox" fmlaLink="$M$17" lockText="1" noThreeD="1"/>
</file>

<file path=xl/ctrlProps/ctrlProp6.xml><?xml version="1.0" encoding="utf-8"?>
<formControlPr xmlns="http://schemas.microsoft.com/office/spreadsheetml/2009/9/main" objectType="Radio" firstButton="1" fmlaLink="$P$12" lockText="1" noThreeD="1"/>
</file>

<file path=xl/ctrlProps/ctrlProp60.xml><?xml version="1.0" encoding="utf-8"?>
<formControlPr xmlns="http://schemas.microsoft.com/office/spreadsheetml/2009/9/main" objectType="CheckBox" fmlaLink="$M$18" lockText="1" noThreeD="1"/>
</file>

<file path=xl/ctrlProps/ctrlProp61.xml><?xml version="1.0" encoding="utf-8"?>
<formControlPr xmlns="http://schemas.microsoft.com/office/spreadsheetml/2009/9/main" objectType="CheckBox" fmlaLink="$M$19" lockText="1" noThreeD="1"/>
</file>

<file path=xl/ctrlProps/ctrlProp62.xml><?xml version="1.0" encoding="utf-8"?>
<formControlPr xmlns="http://schemas.microsoft.com/office/spreadsheetml/2009/9/main" objectType="CheckBox" fmlaLink="$M$20" lockText="1" noThreeD="1"/>
</file>

<file path=xl/ctrlProps/ctrlProp63.xml><?xml version="1.0" encoding="utf-8"?>
<formControlPr xmlns="http://schemas.microsoft.com/office/spreadsheetml/2009/9/main" objectType="CheckBox" fmlaLink="$M$21"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CheckBox" fmlaLink="$N$16" lockText="1" noThreeD="1"/>
</file>

<file path=xl/ctrlProps/ctrlProp66.xml><?xml version="1.0" encoding="utf-8"?>
<formControlPr xmlns="http://schemas.microsoft.com/office/spreadsheetml/2009/9/main" objectType="CheckBox" fmlaLink="$N$17" lockText="1" noThreeD="1"/>
</file>

<file path=xl/ctrlProps/ctrlProp67.xml><?xml version="1.0" encoding="utf-8"?>
<formControlPr xmlns="http://schemas.microsoft.com/office/spreadsheetml/2009/9/main" objectType="CheckBox" fmlaLink="$N$18" lockText="1" noThreeD="1"/>
</file>

<file path=xl/ctrlProps/ctrlProp68.xml><?xml version="1.0" encoding="utf-8"?>
<formControlPr xmlns="http://schemas.microsoft.com/office/spreadsheetml/2009/9/main" objectType="CheckBox" fmlaLink="$N$19" lockText="1" noThreeD="1"/>
</file>

<file path=xl/ctrlProps/ctrlProp69.xml><?xml version="1.0" encoding="utf-8"?>
<formControlPr xmlns="http://schemas.microsoft.com/office/spreadsheetml/2009/9/main" objectType="CheckBox" fmlaLink="$N$20"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N$21"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CheckBox" fmlaLink="$O$16" lockText="1" noThreeD="1"/>
</file>

<file path=xl/ctrlProps/ctrlProp73.xml><?xml version="1.0" encoding="utf-8"?>
<formControlPr xmlns="http://schemas.microsoft.com/office/spreadsheetml/2009/9/main" objectType="CheckBox" fmlaLink="$O$17" lockText="1" noThreeD="1"/>
</file>

<file path=xl/ctrlProps/ctrlProp74.xml><?xml version="1.0" encoding="utf-8"?>
<formControlPr xmlns="http://schemas.microsoft.com/office/spreadsheetml/2009/9/main" objectType="CheckBox" fmlaLink="$O$18" lockText="1" noThreeD="1"/>
</file>

<file path=xl/ctrlProps/ctrlProp75.xml><?xml version="1.0" encoding="utf-8"?>
<formControlPr xmlns="http://schemas.microsoft.com/office/spreadsheetml/2009/9/main" objectType="CheckBox" fmlaLink="$O$19" lockText="1" noThreeD="1"/>
</file>

<file path=xl/ctrlProps/ctrlProp76.xml><?xml version="1.0" encoding="utf-8"?>
<formControlPr xmlns="http://schemas.microsoft.com/office/spreadsheetml/2009/9/main" objectType="CheckBox" fmlaLink="$O$20" lockText="1" noThreeD="1"/>
</file>

<file path=xl/ctrlProps/ctrlProp77.xml><?xml version="1.0" encoding="utf-8"?>
<formControlPr xmlns="http://schemas.microsoft.com/office/spreadsheetml/2009/9/main" objectType="CheckBox" fmlaLink="$O$21" lockText="1"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CheckBox" fmlaLink="$P$16" lockText="1" noThreeD="1"/>
</file>

<file path=xl/ctrlProps/ctrlProp8.xml><?xml version="1.0" encoding="utf-8"?>
<formControlPr xmlns="http://schemas.microsoft.com/office/spreadsheetml/2009/9/main" objectType="Radio" firstButton="1" fmlaLink="$P$18" lockText="1" noThreeD="1"/>
</file>

<file path=xl/ctrlProps/ctrlProp80.xml><?xml version="1.0" encoding="utf-8"?>
<formControlPr xmlns="http://schemas.microsoft.com/office/spreadsheetml/2009/9/main" objectType="CheckBox" fmlaLink="$P$17" lockText="1" noThreeD="1"/>
</file>

<file path=xl/ctrlProps/ctrlProp81.xml><?xml version="1.0" encoding="utf-8"?>
<formControlPr xmlns="http://schemas.microsoft.com/office/spreadsheetml/2009/9/main" objectType="CheckBox" fmlaLink="$P$18" lockText="1" noThreeD="1"/>
</file>

<file path=xl/ctrlProps/ctrlProp82.xml><?xml version="1.0" encoding="utf-8"?>
<formControlPr xmlns="http://schemas.microsoft.com/office/spreadsheetml/2009/9/main" objectType="CheckBox" fmlaLink="$P$19" lockText="1" noThreeD="1"/>
</file>

<file path=xl/ctrlProps/ctrlProp83.xml><?xml version="1.0" encoding="utf-8"?>
<formControlPr xmlns="http://schemas.microsoft.com/office/spreadsheetml/2009/9/main" objectType="CheckBox" fmlaLink="$P$20" lockText="1" noThreeD="1"/>
</file>

<file path=xl/ctrlProps/ctrlProp84.xml><?xml version="1.0" encoding="utf-8"?>
<formControlPr xmlns="http://schemas.microsoft.com/office/spreadsheetml/2009/9/main" objectType="CheckBox" fmlaLink="$P$21"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CheckBox" fmlaLink="$Q$16" lockText="1" noThreeD="1"/>
</file>

<file path=xl/ctrlProps/ctrlProp87.xml><?xml version="1.0" encoding="utf-8"?>
<formControlPr xmlns="http://schemas.microsoft.com/office/spreadsheetml/2009/9/main" objectType="CheckBox" fmlaLink="$Q$17" lockText="1" noThreeD="1"/>
</file>

<file path=xl/ctrlProps/ctrlProp88.xml><?xml version="1.0" encoding="utf-8"?>
<formControlPr xmlns="http://schemas.microsoft.com/office/spreadsheetml/2009/9/main" objectType="CheckBox" fmlaLink="$Q$18" lockText="1" noThreeD="1"/>
</file>

<file path=xl/ctrlProps/ctrlProp89.xml><?xml version="1.0" encoding="utf-8"?>
<formControlPr xmlns="http://schemas.microsoft.com/office/spreadsheetml/2009/9/main" objectType="CheckBox" fmlaLink="$Q$19"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CheckBox" fmlaLink="$Q$20" lockText="1" noThreeD="1"/>
</file>

<file path=xl/ctrlProps/ctrlProp91.xml><?xml version="1.0" encoding="utf-8"?>
<formControlPr xmlns="http://schemas.microsoft.com/office/spreadsheetml/2009/9/main" objectType="CheckBox" fmlaLink="$Q$21"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CheckBox" fmlaLink="$R$16" lockText="1" noThreeD="1"/>
</file>

<file path=xl/ctrlProps/ctrlProp94.xml><?xml version="1.0" encoding="utf-8"?>
<formControlPr xmlns="http://schemas.microsoft.com/office/spreadsheetml/2009/9/main" objectType="CheckBox" fmlaLink="$R$17" lockText="1" noThreeD="1"/>
</file>

<file path=xl/ctrlProps/ctrlProp95.xml><?xml version="1.0" encoding="utf-8"?>
<formControlPr xmlns="http://schemas.microsoft.com/office/spreadsheetml/2009/9/main" objectType="CheckBox" fmlaLink="$R$18" lockText="1" noThreeD="1"/>
</file>

<file path=xl/ctrlProps/ctrlProp96.xml><?xml version="1.0" encoding="utf-8"?>
<formControlPr xmlns="http://schemas.microsoft.com/office/spreadsheetml/2009/9/main" objectType="CheckBox" fmlaLink="$R$19" lockText="1" noThreeD="1"/>
</file>

<file path=xl/ctrlProps/ctrlProp97.xml><?xml version="1.0" encoding="utf-8"?>
<formControlPr xmlns="http://schemas.microsoft.com/office/spreadsheetml/2009/9/main" objectType="CheckBox" fmlaLink="$R$20" lockText="1" noThreeD="1"/>
</file>

<file path=xl/ctrlProps/ctrlProp98.xml><?xml version="1.0" encoding="utf-8"?>
<formControlPr xmlns="http://schemas.microsoft.com/office/spreadsheetml/2009/9/main" objectType="CheckBox" fmlaLink="$R$21" lockText="1"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15</xdr:row>
          <xdr:rowOff>114300</xdr:rowOff>
        </xdr:from>
        <xdr:to>
          <xdr:col>3</xdr:col>
          <xdr:colOff>447675</xdr:colOff>
          <xdr:row>15</xdr:row>
          <xdr:rowOff>342900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104775</xdr:rowOff>
        </xdr:from>
        <xdr:to>
          <xdr:col>4</xdr:col>
          <xdr:colOff>447675</xdr:colOff>
          <xdr:row>15</xdr:row>
          <xdr:rowOff>333375</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104775</xdr:rowOff>
        </xdr:from>
        <xdr:to>
          <xdr:col>5</xdr:col>
          <xdr:colOff>485775</xdr:colOff>
          <xdr:row>15</xdr:row>
          <xdr:rowOff>333375</xdr:rowOff>
        </xdr:to>
        <xdr:sp macro="" textlink="">
          <xdr:nvSpPr>
            <xdr:cNvPr id="1036" name="Option Butto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27</xdr:row>
          <xdr:rowOff>238125</xdr:rowOff>
        </xdr:from>
        <xdr:to>
          <xdr:col>2</xdr:col>
          <xdr:colOff>714375</xdr:colOff>
          <xdr:row>27</xdr:row>
          <xdr:rowOff>504825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476250</xdr:colOff>
          <xdr:row>27</xdr:row>
          <xdr:rowOff>238125</xdr:rowOff>
        </xdr:from>
        <xdr:to>
          <xdr:col>7</xdr:col>
          <xdr:colOff>114300</xdr:colOff>
          <xdr:row>27</xdr:row>
          <xdr:rowOff>504825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xdr:row>
          <xdr:rowOff>19050</xdr:rowOff>
        </xdr:from>
        <xdr:to>
          <xdr:col>2</xdr:col>
          <xdr:colOff>523875</xdr:colOff>
          <xdr:row>12</xdr:row>
          <xdr:rowOff>19050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0</xdr:rowOff>
        </xdr:from>
        <xdr:to>
          <xdr:col>2</xdr:col>
          <xdr:colOff>533400</xdr:colOff>
          <xdr:row>13</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66675</xdr:rowOff>
        </xdr:from>
        <xdr:to>
          <xdr:col>3</xdr:col>
          <xdr:colOff>504825</xdr:colOff>
          <xdr:row>17</xdr:row>
          <xdr:rowOff>276225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47625</xdr:rowOff>
        </xdr:from>
        <xdr:to>
          <xdr:col>3</xdr:col>
          <xdr:colOff>504825</xdr:colOff>
          <xdr:row>18</xdr:row>
          <xdr:rowOff>257175</xdr:rowOff>
        </xdr:to>
        <xdr:sp macro="" textlink="">
          <xdr:nvSpPr>
            <xdr:cNvPr id="1043" name="Option Butto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28575</xdr:rowOff>
        </xdr:from>
        <xdr:to>
          <xdr:col>3</xdr:col>
          <xdr:colOff>504825</xdr:colOff>
          <xdr:row>19</xdr:row>
          <xdr:rowOff>238125</xdr:rowOff>
        </xdr:to>
        <xdr:sp macro="" textlink="">
          <xdr:nvSpPr>
            <xdr:cNvPr id="1044" name="Option Butto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200025</xdr:rowOff>
        </xdr:from>
        <xdr:to>
          <xdr:col>3</xdr:col>
          <xdr:colOff>581025</xdr:colOff>
          <xdr:row>21</xdr:row>
          <xdr:rowOff>114300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20</xdr:row>
          <xdr:rowOff>180975</xdr:rowOff>
        </xdr:from>
        <xdr:to>
          <xdr:col>4</xdr:col>
          <xdr:colOff>876300</xdr:colOff>
          <xdr:row>21</xdr:row>
          <xdr:rowOff>114300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171450</xdr:rowOff>
        </xdr:from>
        <xdr:to>
          <xdr:col>3</xdr:col>
          <xdr:colOff>619125</xdr:colOff>
          <xdr:row>23</xdr:row>
          <xdr:rowOff>114300</xdr:rowOff>
        </xdr:to>
        <xdr:sp macro="" textlink="">
          <xdr:nvSpPr>
            <xdr:cNvPr id="1047" name="Option Butto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22</xdr:row>
          <xdr:rowOff>190500</xdr:rowOff>
        </xdr:from>
        <xdr:to>
          <xdr:col>4</xdr:col>
          <xdr:colOff>876300</xdr:colOff>
          <xdr:row>23</xdr:row>
          <xdr:rowOff>114300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10</xdr:row>
          <xdr:rowOff>590550</xdr:rowOff>
        </xdr:from>
        <xdr:to>
          <xdr:col>2</xdr:col>
          <xdr:colOff>638175</xdr:colOff>
          <xdr:row>13</xdr:row>
          <xdr:rowOff>171450</xdr:rowOff>
        </xdr:to>
        <xdr:sp macro="" textlink="">
          <xdr:nvSpPr>
            <xdr:cNvPr id="1049" name="NW会員"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152400</xdr:rowOff>
        </xdr:from>
        <xdr:to>
          <xdr:col>5</xdr:col>
          <xdr:colOff>762000</xdr:colOff>
          <xdr:row>21</xdr:row>
          <xdr:rowOff>152400</xdr:rowOff>
        </xdr:to>
        <xdr:sp macro="" textlink="">
          <xdr:nvSpPr>
            <xdr:cNvPr id="1051" name="乳幼児"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76200</xdr:rowOff>
        </xdr:from>
        <xdr:to>
          <xdr:col>5</xdr:col>
          <xdr:colOff>781050</xdr:colOff>
          <xdr:row>23</xdr:row>
          <xdr:rowOff>171450</xdr:rowOff>
        </xdr:to>
        <xdr:sp macro="" textlink="">
          <xdr:nvSpPr>
            <xdr:cNvPr id="1072" name="車での送迎"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30</xdr:row>
          <xdr:rowOff>47625</xdr:rowOff>
        </xdr:from>
        <xdr:to>
          <xdr:col>13</xdr:col>
          <xdr:colOff>209550</xdr:colOff>
          <xdr:row>31</xdr:row>
          <xdr:rowOff>57150</xdr:rowOff>
        </xdr:to>
        <xdr:sp macro="" textlink="">
          <xdr:nvSpPr>
            <xdr:cNvPr id="1076" name="担当1"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33</xdr:row>
          <xdr:rowOff>142875</xdr:rowOff>
        </xdr:from>
        <xdr:to>
          <xdr:col>7</xdr:col>
          <xdr:colOff>333375</xdr:colOff>
          <xdr:row>33</xdr:row>
          <xdr:rowOff>390525</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33</xdr:row>
          <xdr:rowOff>152400</xdr:rowOff>
        </xdr:from>
        <xdr:to>
          <xdr:col>9</xdr:col>
          <xdr:colOff>133350</xdr:colOff>
          <xdr:row>33</xdr:row>
          <xdr:rowOff>419100</xdr:rowOff>
        </xdr:to>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123825</xdr:rowOff>
        </xdr:from>
        <xdr:to>
          <xdr:col>12</xdr:col>
          <xdr:colOff>38100</xdr:colOff>
          <xdr:row>33</xdr:row>
          <xdr:rowOff>371475</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33</xdr:row>
          <xdr:rowOff>28575</xdr:rowOff>
        </xdr:from>
        <xdr:to>
          <xdr:col>13</xdr:col>
          <xdr:colOff>104775</xdr:colOff>
          <xdr:row>34</xdr:row>
          <xdr:rowOff>57150</xdr:rowOff>
        </xdr:to>
        <xdr:sp macro="" textlink="">
          <xdr:nvSpPr>
            <xdr:cNvPr id="1080" name="担当２"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xdr:row>
          <xdr:rowOff>104775</xdr:rowOff>
        </xdr:from>
        <xdr:to>
          <xdr:col>12</xdr:col>
          <xdr:colOff>342900</xdr:colOff>
          <xdr:row>28</xdr:row>
          <xdr:rowOff>19050</xdr:rowOff>
        </xdr:to>
        <xdr:sp macro="" textlink="">
          <xdr:nvSpPr>
            <xdr:cNvPr id="1081" name="参加日程"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17</xdr:row>
          <xdr:rowOff>38100</xdr:rowOff>
        </xdr:from>
        <xdr:to>
          <xdr:col>5</xdr:col>
          <xdr:colOff>866775</xdr:colOff>
          <xdr:row>20</xdr:row>
          <xdr:rowOff>57150</xdr:rowOff>
        </xdr:to>
        <xdr:sp macro="" textlink="">
          <xdr:nvSpPr>
            <xdr:cNvPr id="1082" name="病児病後児"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14</xdr:row>
          <xdr:rowOff>361950</xdr:rowOff>
        </xdr:from>
        <xdr:to>
          <xdr:col>6</xdr:col>
          <xdr:colOff>104775</xdr:colOff>
          <xdr:row>16</xdr:row>
          <xdr:rowOff>190500</xdr:rowOff>
        </xdr:to>
        <xdr:sp macro="" textlink="">
          <xdr:nvSpPr>
            <xdr:cNvPr id="1083" name="運営方法"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xdr:oneCellAnchor>
    <xdr:from>
      <xdr:col>3</xdr:col>
      <xdr:colOff>1</xdr:colOff>
      <xdr:row>34</xdr:row>
      <xdr:rowOff>11206</xdr:rowOff>
    </xdr:from>
    <xdr:ext cx="1082348" cy="25904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619376" y="12098431"/>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メールアドレス</a:t>
          </a:r>
        </a:p>
      </xdr:txBody>
    </xdr:sp>
    <xdr:clientData/>
  </xdr:oneCellAnchor>
  <xdr:oneCellAnchor>
    <xdr:from>
      <xdr:col>2</xdr:col>
      <xdr:colOff>779930</xdr:colOff>
      <xdr:row>30</xdr:row>
      <xdr:rowOff>567019</xdr:rowOff>
    </xdr:from>
    <xdr:ext cx="1082348"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589680" y="10901644"/>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メールアドレス</a:t>
          </a:r>
        </a:p>
      </xdr:txBody>
    </xdr:sp>
    <xdr:clientData/>
  </xdr:oneCellAnchor>
  <xdr:oneCellAnchor>
    <xdr:from>
      <xdr:col>2</xdr:col>
      <xdr:colOff>802341</xdr:colOff>
      <xdr:row>30</xdr:row>
      <xdr:rowOff>17929</xdr:rowOff>
    </xdr:from>
    <xdr:ext cx="505267" cy="259045"/>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617694" y="10360958"/>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氏 名</a:t>
          </a:r>
        </a:p>
      </xdr:txBody>
    </xdr:sp>
    <xdr:clientData/>
  </xdr:oneCellAnchor>
  <xdr:oneCellAnchor>
    <xdr:from>
      <xdr:col>3</xdr:col>
      <xdr:colOff>13447</xdr:colOff>
      <xdr:row>33</xdr:row>
      <xdr:rowOff>13447</xdr:rowOff>
    </xdr:from>
    <xdr:ext cx="441146" cy="25904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632822" y="11576797"/>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氏名</a:t>
          </a:r>
        </a:p>
      </xdr:txBody>
    </xdr:sp>
    <xdr:clientData/>
  </xdr:oneCellAnchor>
  <mc:AlternateContent xmlns:mc="http://schemas.openxmlformats.org/markup-compatibility/2006">
    <mc:Choice xmlns:a14="http://schemas.microsoft.com/office/drawing/2010/main" Requires="a14">
      <xdr:twoCellAnchor editAs="oneCell">
        <xdr:from>
          <xdr:col>6</xdr:col>
          <xdr:colOff>790575</xdr:colOff>
          <xdr:row>30</xdr:row>
          <xdr:rowOff>152400</xdr:rowOff>
        </xdr:from>
        <xdr:to>
          <xdr:col>7</xdr:col>
          <xdr:colOff>419100</xdr:colOff>
          <xdr:row>30</xdr:row>
          <xdr:rowOff>438150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30</xdr:row>
          <xdr:rowOff>152400</xdr:rowOff>
        </xdr:from>
        <xdr:to>
          <xdr:col>9</xdr:col>
          <xdr:colOff>238125</xdr:colOff>
          <xdr:row>30</xdr:row>
          <xdr:rowOff>438150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30</xdr:row>
          <xdr:rowOff>161925</xdr:rowOff>
        </xdr:from>
        <xdr:to>
          <xdr:col>12</xdr:col>
          <xdr:colOff>133350</xdr:colOff>
          <xdr:row>30</xdr:row>
          <xdr:rowOff>447675</xdr:rowOff>
        </xdr:to>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168089</xdr:colOff>
      <xdr:row>1</xdr:row>
      <xdr:rowOff>42022</xdr:rowOff>
    </xdr:from>
    <xdr:to>
      <xdr:col>12</xdr:col>
      <xdr:colOff>44824</xdr:colOff>
      <xdr:row>3</xdr:row>
      <xdr:rowOff>210110</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86383" y="725581"/>
          <a:ext cx="941294" cy="941294"/>
        </a:xfrm>
        <a:prstGeom prst="rect">
          <a:avLst/>
        </a:prstGeom>
      </xdr:spPr>
    </xdr:pic>
    <xdr:clientData/>
  </xdr:twoCellAnchor>
  <xdr:oneCellAnchor>
    <xdr:from>
      <xdr:col>2</xdr:col>
      <xdr:colOff>0</xdr:colOff>
      <xdr:row>10</xdr:row>
      <xdr:rowOff>0</xdr:rowOff>
    </xdr:from>
    <xdr:ext cx="825867" cy="25904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15353" y="3048000"/>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センター名</a:t>
          </a:r>
        </a:p>
      </xdr:txBody>
    </xdr:sp>
    <xdr:clientData/>
  </xdr:oneCellAnchor>
  <xdr:twoCellAnchor>
    <xdr:from>
      <xdr:col>19</xdr:col>
      <xdr:colOff>560293</xdr:colOff>
      <xdr:row>16</xdr:row>
      <xdr:rowOff>190501</xdr:rowOff>
    </xdr:from>
    <xdr:to>
      <xdr:col>24</xdr:col>
      <xdr:colOff>369794</xdr:colOff>
      <xdr:row>24</xdr:row>
      <xdr:rowOff>302559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609793" y="5681383"/>
          <a:ext cx="3765177" cy="2622176"/>
        </a:xfrm>
        <a:prstGeom prst="rect">
          <a:avLst/>
        </a:prstGeom>
        <a:solidFill>
          <a:sysClr val="window" lastClr="FFFFFF"/>
        </a:solidFill>
        <a:ln w="571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81</xdr:col>
      <xdr:colOff>168087</xdr:colOff>
      <xdr:row>19</xdr:row>
      <xdr:rowOff>302557</xdr:rowOff>
    </xdr:from>
    <xdr:to>
      <xdr:col>86</xdr:col>
      <xdr:colOff>515470</xdr:colOff>
      <xdr:row>26</xdr:row>
      <xdr:rowOff>212911</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9816352" y="6768351"/>
          <a:ext cx="3765177" cy="2039472"/>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事務局使用欄です</a:t>
          </a:r>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r>
            <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N</a:t>
          </a:r>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列以降は事務局使用欄となっております。</a:t>
          </a:r>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行列の削除・追加等は行わないでください</a:t>
          </a:r>
          <a:r>
            <a:rPr kumimoji="1" lang="ja-JP" altLang="en-US" sz="1800">
              <a:solidFill>
                <a:sysClr val="windowText" lastClr="000000"/>
              </a:solidFill>
            </a:rPr>
            <a:t>。</a:t>
          </a:r>
          <a:endParaRPr kumimoji="1" lang="en-US" altLang="ja-JP" sz="1800">
            <a:solidFill>
              <a:sysClr val="windowText" lastClr="000000"/>
            </a:solidFill>
          </a:endParaRPr>
        </a:p>
      </xdr:txBody>
    </xdr:sp>
    <xdr:clientData/>
  </xdr:twoCellAnchor>
  <xdr:twoCellAnchor>
    <xdr:from>
      <xdr:col>1</xdr:col>
      <xdr:colOff>448236</xdr:colOff>
      <xdr:row>48</xdr:row>
      <xdr:rowOff>179295</xdr:rowOff>
    </xdr:from>
    <xdr:to>
      <xdr:col>5</xdr:col>
      <xdr:colOff>661148</xdr:colOff>
      <xdr:row>50</xdr:row>
      <xdr:rowOff>201707</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55912" y="15632207"/>
          <a:ext cx="3765177" cy="1501588"/>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事務局使用欄です</a:t>
          </a:r>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表の削除・追加等は行わないでください</a:t>
          </a:r>
          <a:r>
            <a:rPr kumimoji="1" lang="ja-JP" altLang="en-US" sz="1800">
              <a:solidFill>
                <a:sysClr val="windowText" lastClr="000000"/>
              </a:solidFill>
            </a:rPr>
            <a:t>。</a:t>
          </a:r>
          <a:endParaRPr kumimoji="1" lang="en-US" altLang="ja-JP" sz="1800">
            <a:solidFill>
              <a:sysClr val="windowText" lastClr="000000"/>
            </a:solidFill>
          </a:endParaRPr>
        </a:p>
      </xdr:txBody>
    </xdr:sp>
    <xdr:clientData/>
  </xdr:twoCellAnchor>
  <xdr:twoCellAnchor>
    <xdr:from>
      <xdr:col>81</xdr:col>
      <xdr:colOff>134470</xdr:colOff>
      <xdr:row>2</xdr:row>
      <xdr:rowOff>100853</xdr:rowOff>
    </xdr:from>
    <xdr:to>
      <xdr:col>88</xdr:col>
      <xdr:colOff>302561</xdr:colOff>
      <xdr:row>15</xdr:row>
      <xdr:rowOff>381001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9782735" y="885265"/>
          <a:ext cx="4953002" cy="4515971"/>
        </a:xfrm>
        <a:prstGeom prst="rect">
          <a:avLst/>
        </a:prstGeom>
        <a:solidFill>
          <a:srgbClr val="EAFFD5"/>
        </a:solidFill>
        <a:ln w="57150">
          <a:solidFill>
            <a:srgbClr val="92D05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入力の注意</a:t>
          </a:r>
          <a:endParaRPr kumimoji="1" lang="en-US" altLang="ja-JP" sz="2400">
            <a:solidFill>
              <a:sysClr val="windowText" lastClr="000000"/>
            </a:solidFill>
            <a:latin typeface="HGPｺﾞｼｯｸE" panose="020B0900000000000000" pitchFamily="50" charset="-128"/>
            <a:ea typeface="HGPｺﾞｼｯｸE" panose="020B0900000000000000" pitchFamily="50" charset="-128"/>
          </a:endParaRPr>
        </a:p>
        <a:p>
          <a:pPr algn="ct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ご入力にあたっては、この注意事項をよく読み、ご入力ください。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必須入力項目は黄色で色付けしています。文字が入力されると、色が消えます。すべて入力されていることを確認してから、お申込みください。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その他の必須項目は選択式となっております。当てはまるものを選択してください。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申込書以外の部分はすべて事務局使用欄です。</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行列の削除追加等の編集はご遠慮ください。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ctr"/>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15</xdr:row>
          <xdr:rowOff>114300</xdr:rowOff>
        </xdr:from>
        <xdr:to>
          <xdr:col>3</xdr:col>
          <xdr:colOff>457200</xdr:colOff>
          <xdr:row>15</xdr:row>
          <xdr:rowOff>361950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15</xdr:row>
          <xdr:rowOff>104775</xdr:rowOff>
        </xdr:from>
        <xdr:to>
          <xdr:col>4</xdr:col>
          <xdr:colOff>457200</xdr:colOff>
          <xdr:row>15</xdr:row>
          <xdr:rowOff>342900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15</xdr:row>
          <xdr:rowOff>104775</xdr:rowOff>
        </xdr:from>
        <xdr:to>
          <xdr:col>5</xdr:col>
          <xdr:colOff>485775</xdr:colOff>
          <xdr:row>15</xdr:row>
          <xdr:rowOff>342900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66675</xdr:rowOff>
        </xdr:from>
        <xdr:to>
          <xdr:col>5</xdr:col>
          <xdr:colOff>828675</xdr:colOff>
          <xdr:row>15</xdr:row>
          <xdr:rowOff>447675</xdr:rowOff>
        </xdr:to>
        <xdr:sp macro="" textlink="">
          <xdr:nvSpPr>
            <xdr:cNvPr id="12292" name="Group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運営方法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xdr:row>
          <xdr:rowOff>19050</xdr:rowOff>
        </xdr:from>
        <xdr:to>
          <xdr:col>2</xdr:col>
          <xdr:colOff>523875</xdr:colOff>
          <xdr:row>12</xdr:row>
          <xdr:rowOff>9525</xdr:rowOff>
        </xdr:to>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xdr:row>
          <xdr:rowOff>0</xdr:rowOff>
        </xdr:from>
        <xdr:to>
          <xdr:col>2</xdr:col>
          <xdr:colOff>533400</xdr:colOff>
          <xdr:row>13</xdr:row>
          <xdr:rowOff>0</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xdr:row>
          <xdr:rowOff>66675</xdr:rowOff>
        </xdr:from>
        <xdr:to>
          <xdr:col>3</xdr:col>
          <xdr:colOff>495300</xdr:colOff>
          <xdr:row>17</xdr:row>
          <xdr:rowOff>276225</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47625</xdr:rowOff>
        </xdr:from>
        <xdr:to>
          <xdr:col>3</xdr:col>
          <xdr:colOff>504825</xdr:colOff>
          <xdr:row>18</xdr:row>
          <xdr:rowOff>266700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28575</xdr:rowOff>
        </xdr:from>
        <xdr:to>
          <xdr:col>3</xdr:col>
          <xdr:colOff>504825</xdr:colOff>
          <xdr:row>19</xdr:row>
          <xdr:rowOff>238125</xdr:rowOff>
        </xdr:to>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20</xdr:row>
          <xdr:rowOff>200025</xdr:rowOff>
        </xdr:from>
        <xdr:to>
          <xdr:col>3</xdr:col>
          <xdr:colOff>581025</xdr:colOff>
          <xdr:row>21</xdr:row>
          <xdr:rowOff>104775</xdr:rowOff>
        </xdr:to>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20</xdr:row>
          <xdr:rowOff>180975</xdr:rowOff>
        </xdr:from>
        <xdr:to>
          <xdr:col>4</xdr:col>
          <xdr:colOff>885825</xdr:colOff>
          <xdr:row>21</xdr:row>
          <xdr:rowOff>104775</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22</xdr:row>
          <xdr:rowOff>171450</xdr:rowOff>
        </xdr:from>
        <xdr:to>
          <xdr:col>3</xdr:col>
          <xdr:colOff>609600</xdr:colOff>
          <xdr:row>23</xdr:row>
          <xdr:rowOff>104775</xdr:rowOff>
        </xdr:to>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22</xdr:row>
          <xdr:rowOff>190500</xdr:rowOff>
        </xdr:from>
        <xdr:to>
          <xdr:col>4</xdr:col>
          <xdr:colOff>885825</xdr:colOff>
          <xdr:row>23</xdr:row>
          <xdr:rowOff>114300</xdr:rowOff>
        </xdr:to>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876300</xdr:colOff>
          <xdr:row>10</xdr:row>
          <xdr:rowOff>590550</xdr:rowOff>
        </xdr:from>
        <xdr:to>
          <xdr:col>2</xdr:col>
          <xdr:colOff>638175</xdr:colOff>
          <xdr:row>13</xdr:row>
          <xdr:rowOff>171450</xdr:rowOff>
        </xdr:to>
        <xdr:sp macro="" textlink="">
          <xdr:nvSpPr>
            <xdr:cNvPr id="12304" name="Group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17</xdr:row>
          <xdr:rowOff>9525</xdr:rowOff>
        </xdr:from>
        <xdr:to>
          <xdr:col>4</xdr:col>
          <xdr:colOff>209550</xdr:colOff>
          <xdr:row>20</xdr:row>
          <xdr:rowOff>47625</xdr:rowOff>
        </xdr:to>
        <xdr:sp macro="" textlink="">
          <xdr:nvSpPr>
            <xdr:cNvPr id="12305" name="Group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20</xdr:row>
          <xdr:rowOff>152400</xdr:rowOff>
        </xdr:from>
        <xdr:to>
          <xdr:col>5</xdr:col>
          <xdr:colOff>762000</xdr:colOff>
          <xdr:row>21</xdr:row>
          <xdr:rowOff>152400</xdr:rowOff>
        </xdr:to>
        <xdr:sp macro="" textlink="">
          <xdr:nvSpPr>
            <xdr:cNvPr id="12306" name="Group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22</xdr:row>
          <xdr:rowOff>76200</xdr:rowOff>
        </xdr:from>
        <xdr:to>
          <xdr:col>5</xdr:col>
          <xdr:colOff>781050</xdr:colOff>
          <xdr:row>23</xdr:row>
          <xdr:rowOff>171450</xdr:rowOff>
        </xdr:to>
        <xdr:sp macro="" textlink="">
          <xdr:nvSpPr>
            <xdr:cNvPr id="12308" name="Group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800100</xdr:colOff>
          <xdr:row>30</xdr:row>
          <xdr:rowOff>133350</xdr:rowOff>
        </xdr:from>
        <xdr:to>
          <xdr:col>7</xdr:col>
          <xdr:colOff>447675</xdr:colOff>
          <xdr:row>30</xdr:row>
          <xdr:rowOff>438150</xdr:rowOff>
        </xdr:to>
        <xdr:sp macro="" textlink="">
          <xdr:nvSpPr>
            <xdr:cNvPr id="12309" name="Option Button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30</xdr:row>
          <xdr:rowOff>152400</xdr:rowOff>
        </xdr:from>
        <xdr:to>
          <xdr:col>9</xdr:col>
          <xdr:colOff>276225</xdr:colOff>
          <xdr:row>30</xdr:row>
          <xdr:rowOff>457200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30</xdr:row>
          <xdr:rowOff>152400</xdr:rowOff>
        </xdr:from>
        <xdr:to>
          <xdr:col>12</xdr:col>
          <xdr:colOff>171450</xdr:colOff>
          <xdr:row>30</xdr:row>
          <xdr:rowOff>457200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30</xdr:row>
          <xdr:rowOff>47625</xdr:rowOff>
        </xdr:from>
        <xdr:to>
          <xdr:col>13</xdr:col>
          <xdr:colOff>142875</xdr:colOff>
          <xdr:row>31</xdr:row>
          <xdr:rowOff>47625</xdr:rowOff>
        </xdr:to>
        <xdr:sp macro="" textlink="">
          <xdr:nvSpPr>
            <xdr:cNvPr id="12312" name="Group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809625</xdr:colOff>
          <xdr:row>33</xdr:row>
          <xdr:rowOff>142875</xdr:rowOff>
        </xdr:from>
        <xdr:to>
          <xdr:col>7</xdr:col>
          <xdr:colOff>342900</xdr:colOff>
          <xdr:row>33</xdr:row>
          <xdr:rowOff>400050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33</xdr:row>
          <xdr:rowOff>152400</xdr:rowOff>
        </xdr:from>
        <xdr:to>
          <xdr:col>9</xdr:col>
          <xdr:colOff>123825</xdr:colOff>
          <xdr:row>33</xdr:row>
          <xdr:rowOff>419100</xdr:rowOff>
        </xdr:to>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123825</xdr:rowOff>
        </xdr:from>
        <xdr:to>
          <xdr:col>12</xdr:col>
          <xdr:colOff>38100</xdr:colOff>
          <xdr:row>33</xdr:row>
          <xdr:rowOff>381000</xdr:rowOff>
        </xdr:to>
        <xdr:sp macro="" textlink="">
          <xdr:nvSpPr>
            <xdr:cNvPr id="12315" name="Option Button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609600</xdr:colOff>
          <xdr:row>33</xdr:row>
          <xdr:rowOff>47625</xdr:rowOff>
        </xdr:from>
        <xdr:to>
          <xdr:col>13</xdr:col>
          <xdr:colOff>85725</xdr:colOff>
          <xdr:row>34</xdr:row>
          <xdr:rowOff>76200</xdr:rowOff>
        </xdr:to>
        <xdr:sp macro="" textlink="">
          <xdr:nvSpPr>
            <xdr:cNvPr id="12316" name="Group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27</xdr:row>
          <xdr:rowOff>228600</xdr:rowOff>
        </xdr:from>
        <xdr:to>
          <xdr:col>2</xdr:col>
          <xdr:colOff>723900</xdr:colOff>
          <xdr:row>27</xdr:row>
          <xdr:rowOff>485775</xdr:rowOff>
        </xdr:to>
        <xdr:sp macro="" textlink="">
          <xdr:nvSpPr>
            <xdr:cNvPr id="12319" name="Option Button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27</xdr:row>
          <xdr:rowOff>238125</xdr:rowOff>
        </xdr:from>
        <xdr:to>
          <xdr:col>7</xdr:col>
          <xdr:colOff>66675</xdr:colOff>
          <xdr:row>27</xdr:row>
          <xdr:rowOff>495300</xdr:rowOff>
        </xdr:to>
        <xdr:sp macro="" textlink="">
          <xdr:nvSpPr>
            <xdr:cNvPr id="12320" name="Option Button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152400</xdr:rowOff>
        </xdr:from>
        <xdr:to>
          <xdr:col>12</xdr:col>
          <xdr:colOff>371475</xdr:colOff>
          <xdr:row>27</xdr:row>
          <xdr:rowOff>628650</xdr:rowOff>
        </xdr:to>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xdr:oneCellAnchor>
    <xdr:from>
      <xdr:col>2</xdr:col>
      <xdr:colOff>788893</xdr:colOff>
      <xdr:row>34</xdr:row>
      <xdr:rowOff>15689</xdr:rowOff>
    </xdr:from>
    <xdr:ext cx="1082348" cy="25904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604246" y="12118042"/>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メールアドレス</a:t>
          </a:r>
        </a:p>
      </xdr:txBody>
    </xdr:sp>
    <xdr:clientData/>
  </xdr:oneCellAnchor>
  <xdr:oneCellAnchor>
    <xdr:from>
      <xdr:col>2</xdr:col>
      <xdr:colOff>761999</xdr:colOff>
      <xdr:row>30</xdr:row>
      <xdr:rowOff>571502</xdr:rowOff>
    </xdr:from>
    <xdr:ext cx="1082348" cy="259045"/>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77352" y="10914531"/>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メールアドレス</a:t>
          </a:r>
        </a:p>
      </xdr:txBody>
    </xdr:sp>
    <xdr:clientData/>
  </xdr:oneCellAnchor>
  <xdr:oneCellAnchor>
    <xdr:from>
      <xdr:col>2</xdr:col>
      <xdr:colOff>784410</xdr:colOff>
      <xdr:row>30</xdr:row>
      <xdr:rowOff>22412</xdr:rowOff>
    </xdr:from>
    <xdr:ext cx="505267" cy="259045"/>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599763" y="10365441"/>
          <a:ext cx="5052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氏 名</a:t>
          </a:r>
        </a:p>
      </xdr:txBody>
    </xdr:sp>
    <xdr:clientData/>
  </xdr:oneCellAnchor>
  <xdr:oneCellAnchor>
    <xdr:from>
      <xdr:col>2</xdr:col>
      <xdr:colOff>802339</xdr:colOff>
      <xdr:row>33</xdr:row>
      <xdr:rowOff>17930</xdr:rowOff>
    </xdr:from>
    <xdr:ext cx="441146" cy="259045"/>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617692" y="11593606"/>
          <a:ext cx="44114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氏名</a:t>
          </a:r>
        </a:p>
      </xdr:txBody>
    </xdr:sp>
    <xdr:clientData/>
  </xdr:oneCellAnchor>
  <xdr:oneCellAnchor>
    <xdr:from>
      <xdr:col>1</xdr:col>
      <xdr:colOff>869574</xdr:colOff>
      <xdr:row>9</xdr:row>
      <xdr:rowOff>208429</xdr:rowOff>
    </xdr:from>
    <xdr:ext cx="825867" cy="259045"/>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77250" y="3110753"/>
          <a:ext cx="8258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latin typeface="ＭＳ ゴシック" panose="020B0609070205080204" pitchFamily="49" charset="-128"/>
              <a:ea typeface="ＭＳ ゴシック" panose="020B0609070205080204" pitchFamily="49" charset="-128"/>
            </a:rPr>
            <a:t>センター名</a:t>
          </a:r>
        </a:p>
      </xdr:txBody>
    </xdr:sp>
    <xdr:clientData/>
  </xdr:oneCellAnchor>
  <xdr:twoCellAnchor editAs="oneCell">
    <xdr:from>
      <xdr:col>9</xdr:col>
      <xdr:colOff>201706</xdr:colOff>
      <xdr:row>1</xdr:row>
      <xdr:rowOff>42022</xdr:rowOff>
    </xdr:from>
    <xdr:to>
      <xdr:col>12</xdr:col>
      <xdr:colOff>80347</xdr:colOff>
      <xdr:row>3</xdr:row>
      <xdr:rowOff>212016</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0" y="725581"/>
          <a:ext cx="943200" cy="943200"/>
        </a:xfrm>
        <a:prstGeom prst="rect">
          <a:avLst/>
        </a:prstGeom>
      </xdr:spPr>
    </xdr:pic>
    <xdr:clientData/>
  </xdr:twoCellAnchor>
  <xdr:twoCellAnchor>
    <xdr:from>
      <xdr:col>81</xdr:col>
      <xdr:colOff>481852</xdr:colOff>
      <xdr:row>20</xdr:row>
      <xdr:rowOff>22412</xdr:rowOff>
    </xdr:from>
    <xdr:to>
      <xdr:col>87</xdr:col>
      <xdr:colOff>145676</xdr:colOff>
      <xdr:row>27</xdr:row>
      <xdr:rowOff>44825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0130117" y="6835588"/>
          <a:ext cx="3765177" cy="2039472"/>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事務局使用欄です</a:t>
          </a:r>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r>
            <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N</a:t>
          </a:r>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列以降は事務局使用欄となっております。</a:t>
          </a:r>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行列の削除・追加等は行わないでください</a:t>
          </a:r>
          <a:r>
            <a:rPr kumimoji="1" lang="ja-JP" altLang="en-US" sz="1800">
              <a:solidFill>
                <a:sysClr val="windowText" lastClr="000000"/>
              </a:solidFill>
            </a:rPr>
            <a:t>。</a:t>
          </a:r>
          <a:endParaRPr kumimoji="1" lang="en-US" altLang="ja-JP" sz="1800">
            <a:solidFill>
              <a:sysClr val="windowText" lastClr="000000"/>
            </a:solidFill>
          </a:endParaRPr>
        </a:p>
      </xdr:txBody>
    </xdr:sp>
    <xdr:clientData/>
  </xdr:twoCellAnchor>
  <xdr:twoCellAnchor>
    <xdr:from>
      <xdr:col>1</xdr:col>
      <xdr:colOff>448235</xdr:colOff>
      <xdr:row>48</xdr:row>
      <xdr:rowOff>324970</xdr:rowOff>
    </xdr:from>
    <xdr:to>
      <xdr:col>5</xdr:col>
      <xdr:colOff>661147</xdr:colOff>
      <xdr:row>50</xdr:row>
      <xdr:rowOff>347382</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355911" y="15677029"/>
          <a:ext cx="3765177" cy="1501588"/>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事務局使用欄です</a:t>
          </a:r>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r>
            <a:rPr kumimoji="1" lang="ja-JP" altLang="en-US" sz="18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表の削除・追加等は行わないでください</a:t>
          </a:r>
          <a:r>
            <a:rPr kumimoji="1" lang="ja-JP" altLang="en-US" sz="1800">
              <a:solidFill>
                <a:sysClr val="windowText" lastClr="000000"/>
              </a:solidFill>
            </a:rPr>
            <a:t>。</a:t>
          </a:r>
          <a:endParaRPr kumimoji="1" lang="en-US" altLang="ja-JP" sz="1800">
            <a:solidFill>
              <a:sysClr val="windowText" lastClr="000000"/>
            </a:solidFill>
          </a:endParaRPr>
        </a:p>
      </xdr:txBody>
    </xdr:sp>
    <xdr:clientData/>
  </xdr:twoCellAnchor>
  <xdr:twoCellAnchor>
    <xdr:from>
      <xdr:col>81</xdr:col>
      <xdr:colOff>156880</xdr:colOff>
      <xdr:row>2</xdr:row>
      <xdr:rowOff>123264</xdr:rowOff>
    </xdr:from>
    <xdr:to>
      <xdr:col>88</xdr:col>
      <xdr:colOff>324971</xdr:colOff>
      <xdr:row>15</xdr:row>
      <xdr:rowOff>403412</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805145" y="907676"/>
          <a:ext cx="4953002" cy="4515971"/>
        </a:xfrm>
        <a:prstGeom prst="rect">
          <a:avLst/>
        </a:prstGeom>
        <a:solidFill>
          <a:srgbClr val="EAFFD5"/>
        </a:solidFill>
        <a:ln w="57150">
          <a:solidFill>
            <a:srgbClr val="92D05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latin typeface="HGPｺﾞｼｯｸE" panose="020B0900000000000000" pitchFamily="50" charset="-128"/>
              <a:ea typeface="HGPｺﾞｼｯｸE" panose="020B0900000000000000" pitchFamily="50" charset="-128"/>
            </a:rPr>
            <a:t>入力の注意</a:t>
          </a:r>
          <a:endParaRPr kumimoji="1" lang="en-US" altLang="ja-JP" sz="2400">
            <a:solidFill>
              <a:sysClr val="windowText" lastClr="000000"/>
            </a:solidFill>
            <a:latin typeface="HGPｺﾞｼｯｸE" panose="020B0900000000000000" pitchFamily="50" charset="-128"/>
            <a:ea typeface="HGPｺﾞｼｯｸE" panose="020B0900000000000000" pitchFamily="50" charset="-128"/>
          </a:endParaRPr>
        </a:p>
        <a:p>
          <a:pPr algn="ct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ご入力にあたっては、この注意事項をよく読み、ご入力ください。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必須入力項目は黄色で色付けしています。文字が入力されると、色が消えます。すべて入力されていることを確認してから、お申込みください。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その他の必須項目は選択式となっております。当てはまるものを選択してください。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オンライン参加の方で、</a:t>
          </a:r>
          <a:r>
            <a:rPr kumimoji="1" lang="en-US" altLang="ja-JP" sz="1600">
              <a:solidFill>
                <a:sysClr val="windowText" lastClr="000000"/>
              </a:solidFill>
              <a:latin typeface="HGPｺﾞｼｯｸE" panose="020B0900000000000000" pitchFamily="50" charset="-128"/>
              <a:ea typeface="HGPｺﾞｼｯｸE" panose="020B0900000000000000" pitchFamily="50" charset="-128"/>
            </a:rPr>
            <a:t>2</a:t>
          </a:r>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名以上参加される場合には、本シートをコピーしてご記入ください。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申込書以外の部分はすべて事務局使用欄です。</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rPr>
            <a:t>行列の削除追加等の編集はご遠慮ください。</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l"/>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endParaRPr>
        </a:p>
        <a:p>
          <a:pPr algn="ctr"/>
          <a:endParaRPr kumimoji="1" lang="en-US" altLang="ja-JP" sz="18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240742</xdr:colOff>
      <xdr:row>15</xdr:row>
      <xdr:rowOff>94203</xdr:rowOff>
    </xdr:from>
    <xdr:ext cx="844575" cy="314638"/>
    <xdr:sp macro="" textlink="">
      <xdr:nvSpPr>
        <xdr:cNvPr id="39" name="テキスト ボックス 38">
          <a:extLst>
            <a:ext uri="{FF2B5EF4-FFF2-40B4-BE49-F238E27FC236}">
              <a16:creationId xmlns:a16="http://schemas.microsoft.com/office/drawing/2014/main" id="{00000000-0008-0000-0200-000027000000}"/>
            </a:ext>
          </a:extLst>
        </xdr:cNvPr>
        <xdr:cNvSpPr txBox="1"/>
      </xdr:nvSpPr>
      <xdr:spPr>
        <a:xfrm>
          <a:off x="1695660" y="6939643"/>
          <a:ext cx="844575" cy="314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eiryo UI" panose="020B0604030504040204" pitchFamily="50" charset="-128"/>
              <a:ea typeface="Meiryo UI" panose="020B0604030504040204" pitchFamily="50" charset="-128"/>
            </a:rPr>
            <a:t>Facebook</a:t>
          </a:r>
          <a:endParaRPr kumimoji="1" lang="ja-JP" altLang="en-US" sz="1050">
            <a:latin typeface="Meiryo UI" panose="020B0604030504040204" pitchFamily="50" charset="-128"/>
            <a:ea typeface="Meiryo UI" panose="020B0604030504040204" pitchFamily="50" charset="-128"/>
          </a:endParaRPr>
        </a:p>
      </xdr:txBody>
    </xdr:sp>
    <xdr:clientData/>
  </xdr:oneCellAnchor>
  <xdr:oneCellAnchor>
    <xdr:from>
      <xdr:col>2</xdr:col>
      <xdr:colOff>822293</xdr:colOff>
      <xdr:row>15</xdr:row>
      <xdr:rowOff>89599</xdr:rowOff>
    </xdr:from>
    <xdr:ext cx="652984" cy="325217"/>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2538886" y="6935039"/>
          <a:ext cx="652984"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eiryo UI" panose="020B0604030504040204" pitchFamily="50" charset="-128"/>
              <a:ea typeface="Meiryo UI" panose="020B0604030504040204" pitchFamily="50" charset="-128"/>
            </a:rPr>
            <a:t>LINE</a:t>
          </a:r>
          <a:endParaRPr kumimoji="1" lang="ja-JP" altLang="en-US" sz="1050">
            <a:latin typeface="Meiryo UI" panose="020B0604030504040204" pitchFamily="50" charset="-128"/>
            <a:ea typeface="Meiryo UI" panose="020B0604030504040204" pitchFamily="50" charset="-128"/>
          </a:endParaRPr>
        </a:p>
      </xdr:txBody>
    </xdr:sp>
    <xdr:clientData/>
  </xdr:oneCellAnchor>
  <xdr:oneCellAnchor>
    <xdr:from>
      <xdr:col>2</xdr:col>
      <xdr:colOff>1424774</xdr:colOff>
      <xdr:row>15</xdr:row>
      <xdr:rowOff>84994</xdr:rowOff>
    </xdr:from>
    <xdr:ext cx="958883" cy="314638"/>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3141367" y="6930434"/>
          <a:ext cx="958883" cy="314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eiryo UI" panose="020B0604030504040204" pitchFamily="50" charset="-128"/>
              <a:ea typeface="Meiryo UI" panose="020B0604030504040204" pitchFamily="50" charset="-128"/>
            </a:rPr>
            <a:t>Instagram</a:t>
          </a:r>
          <a:endParaRPr kumimoji="1" lang="ja-JP" altLang="en-US" sz="1050">
            <a:latin typeface="Meiryo UI" panose="020B0604030504040204" pitchFamily="50" charset="-128"/>
            <a:ea typeface="Meiryo UI" panose="020B0604030504040204" pitchFamily="50" charset="-128"/>
          </a:endParaRPr>
        </a:p>
      </xdr:txBody>
    </xdr:sp>
    <xdr:clientData/>
  </xdr:oneCellAnchor>
  <xdr:oneCellAnchor>
    <xdr:from>
      <xdr:col>4</xdr:col>
      <xdr:colOff>499070</xdr:colOff>
      <xdr:row>15</xdr:row>
      <xdr:rowOff>69922</xdr:rowOff>
    </xdr:from>
    <xdr:ext cx="674734" cy="314638"/>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4089262" y="6915362"/>
          <a:ext cx="674734" cy="314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Meiryo UI" panose="020B0604030504040204" pitchFamily="50" charset="-128"/>
              <a:ea typeface="Meiryo UI" panose="020B0604030504040204" pitchFamily="50" charset="-128"/>
            </a:rPr>
            <a:t>Twitter</a:t>
          </a:r>
          <a:endParaRPr kumimoji="1" lang="ja-JP" altLang="en-US" sz="1050">
            <a:latin typeface="Meiryo UI" panose="020B0604030504040204" pitchFamily="50" charset="-128"/>
            <a:ea typeface="Meiryo UI" panose="020B0604030504040204" pitchFamily="50" charset="-128"/>
          </a:endParaRPr>
        </a:p>
      </xdr:txBody>
    </xdr:sp>
    <xdr:clientData/>
  </xdr:oneCellAnchor>
  <xdr:oneCellAnchor>
    <xdr:from>
      <xdr:col>4</xdr:col>
      <xdr:colOff>1216688</xdr:colOff>
      <xdr:row>14</xdr:row>
      <xdr:rowOff>306058</xdr:rowOff>
    </xdr:from>
    <xdr:ext cx="1536037" cy="536942"/>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817138" y="6221083"/>
          <a:ext cx="1536037" cy="536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050">
              <a:latin typeface="Meiryo UI" panose="020B0604030504040204" pitchFamily="50" charset="-128"/>
              <a:ea typeface="Meiryo UI" panose="020B0604030504040204" pitchFamily="50" charset="-128"/>
            </a:rPr>
            <a:t>動画</a:t>
          </a:r>
          <a:endParaRPr kumimoji="1" lang="en-US" altLang="ja-JP" sz="1050">
            <a:latin typeface="Meiryo UI" panose="020B0604030504040204" pitchFamily="50" charset="-128"/>
            <a:ea typeface="Meiryo UI" panose="020B0604030504040204" pitchFamily="50" charset="-128"/>
          </a:endParaRPr>
        </a:p>
        <a:p>
          <a:r>
            <a:rPr kumimoji="1" lang="ja-JP" altLang="en-US" sz="1050">
              <a:latin typeface="Meiryo UI" panose="020B0604030504040204" pitchFamily="50" charset="-128"/>
              <a:ea typeface="Meiryo UI" panose="020B0604030504040204" pitchFamily="50" charset="-128"/>
            </a:rPr>
            <a:t>（</a:t>
          </a:r>
          <a:r>
            <a:rPr kumimoji="1" lang="en-US" altLang="ja-JP" sz="1050">
              <a:latin typeface="Meiryo UI" panose="020B0604030504040204" pitchFamily="50" charset="-128"/>
              <a:ea typeface="Meiryo UI" panose="020B0604030504040204" pitchFamily="50" charset="-128"/>
            </a:rPr>
            <a:t>youtube,TikTok</a:t>
          </a:r>
          <a:r>
            <a:rPr kumimoji="1" lang="ja-JP" altLang="en-US" sz="1050">
              <a:latin typeface="Meiryo UI" panose="020B0604030504040204" pitchFamily="50" charset="-128"/>
              <a:ea typeface="Meiryo UI" panose="020B0604030504040204" pitchFamily="50" charset="-128"/>
            </a:rPr>
            <a:t>等</a:t>
          </a:r>
          <a:r>
            <a:rPr kumimoji="1" lang="en-US" altLang="ja-JP" sz="1050">
              <a:latin typeface="Meiryo UI" panose="020B0604030504040204" pitchFamily="50" charset="-128"/>
              <a:ea typeface="Meiryo UI" panose="020B0604030504040204" pitchFamily="50" charset="-128"/>
            </a:rPr>
            <a:t>)</a:t>
          </a:r>
          <a:endParaRPr kumimoji="1" lang="ja-JP" altLang="en-US" sz="1050">
            <a:latin typeface="Meiryo UI" panose="020B0604030504040204" pitchFamily="50" charset="-128"/>
            <a:ea typeface="Meiryo UI" panose="020B0604030504040204" pitchFamily="50" charset="-128"/>
          </a:endParaRPr>
        </a:p>
      </xdr:txBody>
    </xdr:sp>
    <xdr:clientData/>
  </xdr:oneCellAnchor>
  <xdr:oneCellAnchor>
    <xdr:from>
      <xdr:col>6</xdr:col>
      <xdr:colOff>814336</xdr:colOff>
      <xdr:row>15</xdr:row>
      <xdr:rowOff>50244</xdr:rowOff>
    </xdr:from>
    <xdr:ext cx="1159268" cy="314638"/>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278127" y="6895684"/>
          <a:ext cx="1159268" cy="314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latin typeface="Meiryo UI" panose="020B0604030504040204" pitchFamily="50" charset="-128"/>
              <a:ea typeface="Meiryo UI" panose="020B0604030504040204" pitchFamily="50" charset="-128"/>
            </a:rPr>
            <a:t>メルマガ等</a:t>
          </a:r>
        </a:p>
      </xdr:txBody>
    </xdr:sp>
    <xdr:clientData/>
  </xdr:oneCellAnchor>
  <xdr:oneCellAnchor>
    <xdr:from>
      <xdr:col>7</xdr:col>
      <xdr:colOff>150395</xdr:colOff>
      <xdr:row>14</xdr:row>
      <xdr:rowOff>305295</xdr:rowOff>
    </xdr:from>
    <xdr:ext cx="1654342" cy="536942"/>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218948" y="6220821"/>
          <a:ext cx="1654342" cy="536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050">
              <a:latin typeface="Meiryo UI" panose="020B0604030504040204" pitchFamily="50" charset="-128"/>
              <a:ea typeface="Meiryo UI" panose="020B0604030504040204" pitchFamily="50" charset="-128"/>
            </a:rPr>
            <a:t>web</a:t>
          </a:r>
          <a:r>
            <a:rPr kumimoji="1" lang="ja-JP" altLang="en-US" sz="1050">
              <a:latin typeface="Meiryo UI" panose="020B0604030504040204" pitchFamily="50" charset="-128"/>
              <a:ea typeface="Meiryo UI" panose="020B0604030504040204" pitchFamily="50" charset="-128"/>
            </a:rPr>
            <a:t>サイト</a:t>
          </a:r>
          <a:endParaRPr kumimoji="1" lang="en-US" altLang="ja-JP" sz="1050">
            <a:latin typeface="Meiryo UI" panose="020B0604030504040204" pitchFamily="50" charset="-128"/>
            <a:ea typeface="Meiryo UI" panose="020B0604030504040204" pitchFamily="50" charset="-128"/>
          </a:endParaRPr>
        </a:p>
        <a:p>
          <a:pPr algn="ctr"/>
          <a:r>
            <a:rPr kumimoji="1" lang="ja-JP" altLang="en-US" sz="1050">
              <a:latin typeface="Meiryo UI" panose="020B0604030504040204" pitchFamily="50" charset="-128"/>
              <a:ea typeface="Meiryo UI" panose="020B0604030504040204" pitchFamily="50" charset="-128"/>
            </a:rPr>
            <a:t>（センター公式サイト）</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5</xdr:row>
          <xdr:rowOff>142875</xdr:rowOff>
        </xdr:from>
        <xdr:to>
          <xdr:col>8</xdr:col>
          <xdr:colOff>1362075</xdr:colOff>
          <xdr:row>7</xdr:row>
          <xdr:rowOff>85725</xdr:rowOff>
        </xdr:to>
        <xdr:sp macro="" textlink="">
          <xdr:nvSpPr>
            <xdr:cNvPr id="5190" name="Group Box 70" hidden="1">
              <a:extLst>
                <a:ext uri="{63B3BB69-23CF-44E3-9099-C40C66FF867C}">
                  <a14:compatExt spid="_x0000_s5190"/>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15</xdr:row>
          <xdr:rowOff>381000</xdr:rowOff>
        </xdr:from>
        <xdr:to>
          <xdr:col>2</xdr:col>
          <xdr:colOff>619125</xdr:colOff>
          <xdr:row>16</xdr:row>
          <xdr:rowOff>285750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2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16</xdr:row>
          <xdr:rowOff>295275</xdr:rowOff>
        </xdr:from>
        <xdr:to>
          <xdr:col>2</xdr:col>
          <xdr:colOff>619125</xdr:colOff>
          <xdr:row>17</xdr:row>
          <xdr:rowOff>304800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17</xdr:row>
          <xdr:rowOff>295275</xdr:rowOff>
        </xdr:from>
        <xdr:to>
          <xdr:col>2</xdr:col>
          <xdr:colOff>638175</xdr:colOff>
          <xdr:row>18</xdr:row>
          <xdr:rowOff>304800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2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19</xdr:row>
          <xdr:rowOff>0</xdr:rowOff>
        </xdr:from>
        <xdr:to>
          <xdr:col>2</xdr:col>
          <xdr:colOff>638175</xdr:colOff>
          <xdr:row>20</xdr:row>
          <xdr:rowOff>9525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2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19</xdr:row>
          <xdr:rowOff>304800</xdr:rowOff>
        </xdr:from>
        <xdr:to>
          <xdr:col>2</xdr:col>
          <xdr:colOff>647700</xdr:colOff>
          <xdr:row>21</xdr:row>
          <xdr:rowOff>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20</xdr:row>
          <xdr:rowOff>304800</xdr:rowOff>
        </xdr:from>
        <xdr:to>
          <xdr:col>2</xdr:col>
          <xdr:colOff>647700</xdr:colOff>
          <xdr:row>22</xdr:row>
          <xdr:rowOff>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400050</xdr:rowOff>
        </xdr:from>
        <xdr:to>
          <xdr:col>2</xdr:col>
          <xdr:colOff>581025</xdr:colOff>
          <xdr:row>22</xdr:row>
          <xdr:rowOff>104775</xdr:rowOff>
        </xdr:to>
        <xdr:sp macro="" textlink="">
          <xdr:nvSpPr>
            <xdr:cNvPr id="5203" name="Group Box 83" hidden="1">
              <a:extLst>
                <a:ext uri="{63B3BB69-23CF-44E3-9099-C40C66FF867C}">
                  <a14:compatExt spid="_x0000_s5203"/>
                </a:ext>
                <a:ext uri="{FF2B5EF4-FFF2-40B4-BE49-F238E27FC236}">
                  <a16:creationId xmlns:a16="http://schemas.microsoft.com/office/drawing/2014/main" id="{00000000-0008-0000-0200-00005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15</xdr:row>
          <xdr:rowOff>400050</xdr:rowOff>
        </xdr:from>
        <xdr:to>
          <xdr:col>2</xdr:col>
          <xdr:colOff>1276350</xdr:colOff>
          <xdr:row>16</xdr:row>
          <xdr:rowOff>304800</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2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16</xdr:row>
          <xdr:rowOff>314325</xdr:rowOff>
        </xdr:from>
        <xdr:to>
          <xdr:col>2</xdr:col>
          <xdr:colOff>1276350</xdr:colOff>
          <xdr:row>18</xdr:row>
          <xdr:rowOff>9525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2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17</xdr:row>
          <xdr:rowOff>314325</xdr:rowOff>
        </xdr:from>
        <xdr:to>
          <xdr:col>2</xdr:col>
          <xdr:colOff>1295400</xdr:colOff>
          <xdr:row>19</xdr:row>
          <xdr:rowOff>9525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2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19</xdr:row>
          <xdr:rowOff>19050</xdr:rowOff>
        </xdr:from>
        <xdr:to>
          <xdr:col>2</xdr:col>
          <xdr:colOff>1295400</xdr:colOff>
          <xdr:row>20</xdr:row>
          <xdr:rowOff>28575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2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20</xdr:row>
          <xdr:rowOff>9525</xdr:rowOff>
        </xdr:from>
        <xdr:to>
          <xdr:col>2</xdr:col>
          <xdr:colOff>1304925</xdr:colOff>
          <xdr:row>21</xdr:row>
          <xdr:rowOff>19050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2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21</xdr:row>
          <xdr:rowOff>9525</xdr:rowOff>
        </xdr:from>
        <xdr:to>
          <xdr:col>2</xdr:col>
          <xdr:colOff>1304925</xdr:colOff>
          <xdr:row>22</xdr:row>
          <xdr:rowOff>19050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2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15</xdr:row>
          <xdr:rowOff>419100</xdr:rowOff>
        </xdr:from>
        <xdr:to>
          <xdr:col>2</xdr:col>
          <xdr:colOff>1238250</xdr:colOff>
          <xdr:row>22</xdr:row>
          <xdr:rowOff>123825</xdr:rowOff>
        </xdr:to>
        <xdr:sp macro="" textlink="">
          <xdr:nvSpPr>
            <xdr:cNvPr id="5210" name="Group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15</xdr:row>
          <xdr:rowOff>400050</xdr:rowOff>
        </xdr:from>
        <xdr:to>
          <xdr:col>4</xdr:col>
          <xdr:colOff>142875</xdr:colOff>
          <xdr:row>17</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2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17</xdr:row>
          <xdr:rowOff>0</xdr:rowOff>
        </xdr:from>
        <xdr:to>
          <xdr:col>4</xdr:col>
          <xdr:colOff>142875</xdr:colOff>
          <xdr:row>18</xdr:row>
          <xdr:rowOff>9525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2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18</xdr:row>
          <xdr:rowOff>0</xdr:rowOff>
        </xdr:from>
        <xdr:to>
          <xdr:col>4</xdr:col>
          <xdr:colOff>161925</xdr:colOff>
          <xdr:row>19</xdr:row>
          <xdr:rowOff>9525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2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19</xdr:row>
          <xdr:rowOff>19050</xdr:rowOff>
        </xdr:from>
        <xdr:to>
          <xdr:col>4</xdr:col>
          <xdr:colOff>161925</xdr:colOff>
          <xdr:row>20</xdr:row>
          <xdr:rowOff>28575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2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9525</xdr:rowOff>
        </xdr:from>
        <xdr:to>
          <xdr:col>4</xdr:col>
          <xdr:colOff>171450</xdr:colOff>
          <xdr:row>21</xdr:row>
          <xdr:rowOff>19050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2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9525</xdr:rowOff>
        </xdr:from>
        <xdr:to>
          <xdr:col>4</xdr:col>
          <xdr:colOff>171450</xdr:colOff>
          <xdr:row>22</xdr:row>
          <xdr:rowOff>19050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2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0</xdr:rowOff>
        </xdr:from>
        <xdr:to>
          <xdr:col>4</xdr:col>
          <xdr:colOff>104775</xdr:colOff>
          <xdr:row>22</xdr:row>
          <xdr:rowOff>123825</xdr:rowOff>
        </xdr:to>
        <xdr:sp macro="" textlink="">
          <xdr:nvSpPr>
            <xdr:cNvPr id="5217" name="Group Box 97" hidden="1">
              <a:extLst>
                <a:ext uri="{63B3BB69-23CF-44E3-9099-C40C66FF867C}">
                  <a14:compatExt spid="_x0000_s5217"/>
                </a:ext>
                <a:ext uri="{FF2B5EF4-FFF2-40B4-BE49-F238E27FC236}">
                  <a16:creationId xmlns:a16="http://schemas.microsoft.com/office/drawing/2014/main" id="{00000000-0008-0000-0200-00006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666750</xdr:colOff>
          <xdr:row>15</xdr:row>
          <xdr:rowOff>400050</xdr:rowOff>
        </xdr:from>
        <xdr:to>
          <xdr:col>4</xdr:col>
          <xdr:colOff>1009650</xdr:colOff>
          <xdr:row>17</xdr:row>
          <xdr:rowOff>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2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17</xdr:row>
          <xdr:rowOff>0</xdr:rowOff>
        </xdr:from>
        <xdr:to>
          <xdr:col>4</xdr:col>
          <xdr:colOff>1019175</xdr:colOff>
          <xdr:row>18</xdr:row>
          <xdr:rowOff>9525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2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18</xdr:row>
          <xdr:rowOff>0</xdr:rowOff>
        </xdr:from>
        <xdr:to>
          <xdr:col>4</xdr:col>
          <xdr:colOff>1028700</xdr:colOff>
          <xdr:row>19</xdr:row>
          <xdr:rowOff>9525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2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685800</xdr:colOff>
          <xdr:row>19</xdr:row>
          <xdr:rowOff>19050</xdr:rowOff>
        </xdr:from>
        <xdr:to>
          <xdr:col>4</xdr:col>
          <xdr:colOff>1028700</xdr:colOff>
          <xdr:row>20</xdr:row>
          <xdr:rowOff>28575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2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20</xdr:row>
          <xdr:rowOff>9525</xdr:rowOff>
        </xdr:from>
        <xdr:to>
          <xdr:col>4</xdr:col>
          <xdr:colOff>1038225</xdr:colOff>
          <xdr:row>21</xdr:row>
          <xdr:rowOff>19050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2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21</xdr:row>
          <xdr:rowOff>9525</xdr:rowOff>
        </xdr:from>
        <xdr:to>
          <xdr:col>4</xdr:col>
          <xdr:colOff>1038225</xdr:colOff>
          <xdr:row>22</xdr:row>
          <xdr:rowOff>19050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2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16</xdr:row>
          <xdr:rowOff>0</xdr:rowOff>
        </xdr:from>
        <xdr:to>
          <xdr:col>4</xdr:col>
          <xdr:colOff>971550</xdr:colOff>
          <xdr:row>22</xdr:row>
          <xdr:rowOff>123825</xdr:rowOff>
        </xdr:to>
        <xdr:sp macro="" textlink="">
          <xdr:nvSpPr>
            <xdr:cNvPr id="5224" name="Group Box 104" hidden="1">
              <a:extLst>
                <a:ext uri="{63B3BB69-23CF-44E3-9099-C40C66FF867C}">
                  <a14:compatExt spid="_x0000_s5224"/>
                </a:ext>
                <a:ext uri="{FF2B5EF4-FFF2-40B4-BE49-F238E27FC236}">
                  <a16:creationId xmlns:a16="http://schemas.microsoft.com/office/drawing/2014/main" id="{00000000-0008-0000-0200-00006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16</xdr:row>
          <xdr:rowOff>19050</xdr:rowOff>
        </xdr:from>
        <xdr:to>
          <xdr:col>6</xdr:col>
          <xdr:colOff>323850</xdr:colOff>
          <xdr:row>17</xdr:row>
          <xdr:rowOff>38100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2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17</xdr:row>
          <xdr:rowOff>38100</xdr:rowOff>
        </xdr:from>
        <xdr:to>
          <xdr:col>6</xdr:col>
          <xdr:colOff>323850</xdr:colOff>
          <xdr:row>18</xdr:row>
          <xdr:rowOff>47625</xdr:rowOff>
        </xdr:to>
        <xdr:sp macro="" textlink="">
          <xdr:nvSpPr>
            <xdr:cNvPr id="5226" name="Check Box 106" hidden="1">
              <a:extLst>
                <a:ext uri="{63B3BB69-23CF-44E3-9099-C40C66FF867C}">
                  <a14:compatExt spid="_x0000_s5226"/>
                </a:ext>
                <a:ext uri="{FF2B5EF4-FFF2-40B4-BE49-F238E27FC236}">
                  <a16:creationId xmlns:a16="http://schemas.microsoft.com/office/drawing/2014/main" id="{00000000-0008-0000-0200-00006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38100</xdr:rowOff>
        </xdr:from>
        <xdr:to>
          <xdr:col>6</xdr:col>
          <xdr:colOff>342900</xdr:colOff>
          <xdr:row>19</xdr:row>
          <xdr:rowOff>47625</xdr:rowOff>
        </xdr:to>
        <xdr:sp macro="" textlink="">
          <xdr:nvSpPr>
            <xdr:cNvPr id="5227" name="Check Box 107" hidden="1">
              <a:extLst>
                <a:ext uri="{63B3BB69-23CF-44E3-9099-C40C66FF867C}">
                  <a14:compatExt spid="_x0000_s5227"/>
                </a:ext>
                <a:ext uri="{FF2B5EF4-FFF2-40B4-BE49-F238E27FC236}">
                  <a16:creationId xmlns:a16="http://schemas.microsoft.com/office/drawing/2014/main" id="{00000000-0008-0000-0200-00006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57150</xdr:rowOff>
        </xdr:from>
        <xdr:to>
          <xdr:col>6</xdr:col>
          <xdr:colOff>342900</xdr:colOff>
          <xdr:row>20</xdr:row>
          <xdr:rowOff>66675</xdr:rowOff>
        </xdr:to>
        <xdr:sp macro="" textlink="">
          <xdr:nvSpPr>
            <xdr:cNvPr id="5228" name="Check Box 108" hidden="1">
              <a:extLst>
                <a:ext uri="{63B3BB69-23CF-44E3-9099-C40C66FF867C}">
                  <a14:compatExt spid="_x0000_s5228"/>
                </a:ext>
                <a:ext uri="{FF2B5EF4-FFF2-40B4-BE49-F238E27FC236}">
                  <a16:creationId xmlns:a16="http://schemas.microsoft.com/office/drawing/2014/main" id="{00000000-0008-0000-0200-00006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20</xdr:row>
          <xdr:rowOff>47625</xdr:rowOff>
        </xdr:from>
        <xdr:to>
          <xdr:col>6</xdr:col>
          <xdr:colOff>352425</xdr:colOff>
          <xdr:row>21</xdr:row>
          <xdr:rowOff>57150</xdr:rowOff>
        </xdr:to>
        <xdr:sp macro="" textlink="">
          <xdr:nvSpPr>
            <xdr:cNvPr id="5229" name="Check Box 109" hidden="1">
              <a:extLst>
                <a:ext uri="{63B3BB69-23CF-44E3-9099-C40C66FF867C}">
                  <a14:compatExt spid="_x0000_s5229"/>
                </a:ext>
                <a:ext uri="{FF2B5EF4-FFF2-40B4-BE49-F238E27FC236}">
                  <a16:creationId xmlns:a16="http://schemas.microsoft.com/office/drawing/2014/main" id="{00000000-0008-0000-0200-00006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47625</xdr:rowOff>
        </xdr:from>
        <xdr:to>
          <xdr:col>6</xdr:col>
          <xdr:colOff>352425</xdr:colOff>
          <xdr:row>22</xdr:row>
          <xdr:rowOff>57150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38100</xdr:rowOff>
        </xdr:from>
        <xdr:to>
          <xdr:col>6</xdr:col>
          <xdr:colOff>285750</xdr:colOff>
          <xdr:row>22</xdr:row>
          <xdr:rowOff>161925</xdr:rowOff>
        </xdr:to>
        <xdr:sp macro="" textlink="">
          <xdr:nvSpPr>
            <xdr:cNvPr id="5231" name="Group Box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971550</xdr:colOff>
          <xdr:row>15</xdr:row>
          <xdr:rowOff>409575</xdr:rowOff>
        </xdr:from>
        <xdr:to>
          <xdr:col>6</xdr:col>
          <xdr:colOff>1314450</xdr:colOff>
          <xdr:row>17</xdr:row>
          <xdr:rowOff>9525</xdr:rowOff>
        </xdr:to>
        <xdr:sp macro="" textlink="">
          <xdr:nvSpPr>
            <xdr:cNvPr id="5232" name="Check Box 112" hidden="1">
              <a:extLst>
                <a:ext uri="{63B3BB69-23CF-44E3-9099-C40C66FF867C}">
                  <a14:compatExt spid="_x0000_s5232"/>
                </a:ext>
                <a:ext uri="{FF2B5EF4-FFF2-40B4-BE49-F238E27FC236}">
                  <a16:creationId xmlns:a16="http://schemas.microsoft.com/office/drawing/2014/main" id="{00000000-0008-0000-0200-00007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971550</xdr:colOff>
          <xdr:row>17</xdr:row>
          <xdr:rowOff>9525</xdr:rowOff>
        </xdr:from>
        <xdr:to>
          <xdr:col>6</xdr:col>
          <xdr:colOff>1314450</xdr:colOff>
          <xdr:row>18</xdr:row>
          <xdr:rowOff>19050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200-00007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990600</xdr:colOff>
          <xdr:row>18</xdr:row>
          <xdr:rowOff>9525</xdr:rowOff>
        </xdr:from>
        <xdr:to>
          <xdr:col>6</xdr:col>
          <xdr:colOff>1333500</xdr:colOff>
          <xdr:row>19</xdr:row>
          <xdr:rowOff>19050</xdr:rowOff>
        </xdr:to>
        <xdr:sp macro="" textlink="">
          <xdr:nvSpPr>
            <xdr:cNvPr id="5234" name="Check Box 114" hidden="1">
              <a:extLst>
                <a:ext uri="{63B3BB69-23CF-44E3-9099-C40C66FF867C}">
                  <a14:compatExt spid="_x0000_s5234"/>
                </a:ext>
                <a:ext uri="{FF2B5EF4-FFF2-40B4-BE49-F238E27FC236}">
                  <a16:creationId xmlns:a16="http://schemas.microsoft.com/office/drawing/2014/main" id="{00000000-0008-0000-0200-00007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990600</xdr:colOff>
          <xdr:row>19</xdr:row>
          <xdr:rowOff>28575</xdr:rowOff>
        </xdr:from>
        <xdr:to>
          <xdr:col>6</xdr:col>
          <xdr:colOff>1333500</xdr:colOff>
          <xdr:row>20</xdr:row>
          <xdr:rowOff>38100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200-00007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20</xdr:row>
          <xdr:rowOff>19050</xdr:rowOff>
        </xdr:from>
        <xdr:to>
          <xdr:col>6</xdr:col>
          <xdr:colOff>1343025</xdr:colOff>
          <xdr:row>21</xdr:row>
          <xdr:rowOff>28575</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200-00007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21</xdr:row>
          <xdr:rowOff>19050</xdr:rowOff>
        </xdr:from>
        <xdr:to>
          <xdr:col>6</xdr:col>
          <xdr:colOff>1343025</xdr:colOff>
          <xdr:row>22</xdr:row>
          <xdr:rowOff>28575</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200-00007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16</xdr:row>
          <xdr:rowOff>9525</xdr:rowOff>
        </xdr:from>
        <xdr:to>
          <xdr:col>6</xdr:col>
          <xdr:colOff>1276350</xdr:colOff>
          <xdr:row>22</xdr:row>
          <xdr:rowOff>133350</xdr:rowOff>
        </xdr:to>
        <xdr:sp macro="" textlink="">
          <xdr:nvSpPr>
            <xdr:cNvPr id="5238" name="Group Box 118" hidden="1">
              <a:extLst>
                <a:ext uri="{63B3BB69-23CF-44E3-9099-C40C66FF867C}">
                  <a14:compatExt spid="_x0000_s5238"/>
                </a:ext>
                <a:ext uri="{FF2B5EF4-FFF2-40B4-BE49-F238E27FC236}">
                  <a16:creationId xmlns:a16="http://schemas.microsoft.com/office/drawing/2014/main" id="{00000000-0008-0000-0200-00007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15</xdr:row>
          <xdr:rowOff>390525</xdr:rowOff>
        </xdr:from>
        <xdr:to>
          <xdr:col>8</xdr:col>
          <xdr:colOff>828675</xdr:colOff>
          <xdr:row>17</xdr:row>
          <xdr:rowOff>0</xdr:rowOff>
        </xdr:to>
        <xdr:sp macro="" textlink="">
          <xdr:nvSpPr>
            <xdr:cNvPr id="5239" name="Check Box 119" hidden="1">
              <a:extLst>
                <a:ext uri="{63B3BB69-23CF-44E3-9099-C40C66FF867C}">
                  <a14:compatExt spid="_x0000_s5239"/>
                </a:ext>
                <a:ext uri="{FF2B5EF4-FFF2-40B4-BE49-F238E27FC236}">
                  <a16:creationId xmlns:a16="http://schemas.microsoft.com/office/drawing/2014/main" id="{00000000-0008-0000-0200-00007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16</xdr:row>
          <xdr:rowOff>314325</xdr:rowOff>
        </xdr:from>
        <xdr:to>
          <xdr:col>8</xdr:col>
          <xdr:colOff>828675</xdr:colOff>
          <xdr:row>18</xdr:row>
          <xdr:rowOff>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17</xdr:row>
          <xdr:rowOff>314325</xdr:rowOff>
        </xdr:from>
        <xdr:to>
          <xdr:col>8</xdr:col>
          <xdr:colOff>847725</xdr:colOff>
          <xdr:row>19</xdr:row>
          <xdr:rowOff>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19</xdr:row>
          <xdr:rowOff>9525</xdr:rowOff>
        </xdr:from>
        <xdr:to>
          <xdr:col>8</xdr:col>
          <xdr:colOff>847725</xdr:colOff>
          <xdr:row>20</xdr:row>
          <xdr:rowOff>19050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20</xdr:row>
          <xdr:rowOff>0</xdr:rowOff>
        </xdr:from>
        <xdr:to>
          <xdr:col>8</xdr:col>
          <xdr:colOff>857250</xdr:colOff>
          <xdr:row>21</xdr:row>
          <xdr:rowOff>9525</xdr:rowOff>
        </xdr:to>
        <xdr:sp macro="" textlink="">
          <xdr:nvSpPr>
            <xdr:cNvPr id="5243" name="Check Box 123" hidden="1">
              <a:extLst>
                <a:ext uri="{63B3BB69-23CF-44E3-9099-C40C66FF867C}">
                  <a14:compatExt spid="_x0000_s5243"/>
                </a:ext>
                <a:ext uri="{FF2B5EF4-FFF2-40B4-BE49-F238E27FC236}">
                  <a16:creationId xmlns:a16="http://schemas.microsoft.com/office/drawing/2014/main" id="{00000000-0008-0000-0200-00007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21</xdr:row>
          <xdr:rowOff>0</xdr:rowOff>
        </xdr:from>
        <xdr:to>
          <xdr:col>8</xdr:col>
          <xdr:colOff>857250</xdr:colOff>
          <xdr:row>22</xdr:row>
          <xdr:rowOff>9525</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2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15</xdr:row>
          <xdr:rowOff>409575</xdr:rowOff>
        </xdr:from>
        <xdr:to>
          <xdr:col>8</xdr:col>
          <xdr:colOff>790575</xdr:colOff>
          <xdr:row>22</xdr:row>
          <xdr:rowOff>114300</xdr:rowOff>
        </xdr:to>
        <xdr:sp macro="" textlink="">
          <xdr:nvSpPr>
            <xdr:cNvPr id="5245" name="Group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523875</xdr:colOff>
          <xdr:row>5</xdr:row>
          <xdr:rowOff>219075</xdr:rowOff>
        </xdr:from>
        <xdr:to>
          <xdr:col>0</xdr:col>
          <xdr:colOff>847725</xdr:colOff>
          <xdr:row>6</xdr:row>
          <xdr:rowOff>171450</xdr:rowOff>
        </xdr:to>
        <xdr:sp macro="" textlink="">
          <xdr:nvSpPr>
            <xdr:cNvPr id="5246" name="Option Button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5</xdr:row>
          <xdr:rowOff>228600</xdr:rowOff>
        </xdr:from>
        <xdr:to>
          <xdr:col>2</xdr:col>
          <xdr:colOff>942975</xdr:colOff>
          <xdr:row>6</xdr:row>
          <xdr:rowOff>180975</xdr:rowOff>
        </xdr:to>
        <xdr:sp macro="" textlink="">
          <xdr:nvSpPr>
            <xdr:cNvPr id="5247" name="Option Button 127" hidden="1">
              <a:extLst>
                <a:ext uri="{63B3BB69-23CF-44E3-9099-C40C66FF867C}">
                  <a14:compatExt spid="_x0000_s5247"/>
                </a:ext>
                <a:ext uri="{FF2B5EF4-FFF2-40B4-BE49-F238E27FC236}">
                  <a16:creationId xmlns:a16="http://schemas.microsoft.com/office/drawing/2014/main" id="{00000000-0008-0000-02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5</xdr:row>
          <xdr:rowOff>219075</xdr:rowOff>
        </xdr:from>
        <xdr:to>
          <xdr:col>4</xdr:col>
          <xdr:colOff>962025</xdr:colOff>
          <xdr:row>6</xdr:row>
          <xdr:rowOff>171450</xdr:rowOff>
        </xdr:to>
        <xdr:sp macro="" textlink="">
          <xdr:nvSpPr>
            <xdr:cNvPr id="5248" name="Option Button 128" hidden="1">
              <a:extLst>
                <a:ext uri="{63B3BB69-23CF-44E3-9099-C40C66FF867C}">
                  <a14:compatExt spid="_x0000_s5248"/>
                </a:ext>
                <a:ext uri="{FF2B5EF4-FFF2-40B4-BE49-F238E27FC236}">
                  <a16:creationId xmlns:a16="http://schemas.microsoft.com/office/drawing/2014/main" id="{00000000-0008-0000-0200-00008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5</xdr:row>
          <xdr:rowOff>228600</xdr:rowOff>
        </xdr:from>
        <xdr:to>
          <xdr:col>6</xdr:col>
          <xdr:colOff>914400</xdr:colOff>
          <xdr:row>6</xdr:row>
          <xdr:rowOff>180975</xdr:rowOff>
        </xdr:to>
        <xdr:sp macro="" textlink="">
          <xdr:nvSpPr>
            <xdr:cNvPr id="5249" name="Option Button 129" hidden="1">
              <a:extLst>
                <a:ext uri="{63B3BB69-23CF-44E3-9099-C40C66FF867C}">
                  <a14:compatExt spid="_x0000_s5249"/>
                </a:ext>
                <a:ext uri="{FF2B5EF4-FFF2-40B4-BE49-F238E27FC236}">
                  <a16:creationId xmlns:a16="http://schemas.microsoft.com/office/drawing/2014/main" id="{00000000-0008-0000-0200-00008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619125</xdr:colOff>
          <xdr:row>5</xdr:row>
          <xdr:rowOff>238125</xdr:rowOff>
        </xdr:from>
        <xdr:to>
          <xdr:col>8</xdr:col>
          <xdr:colOff>942975</xdr:colOff>
          <xdr:row>6</xdr:row>
          <xdr:rowOff>190500</xdr:rowOff>
        </xdr:to>
        <xdr:sp macro="" textlink="">
          <xdr:nvSpPr>
            <xdr:cNvPr id="5250" name="Option Button 130" hidden="1">
              <a:extLst>
                <a:ext uri="{63B3BB69-23CF-44E3-9099-C40C66FF867C}">
                  <a14:compatExt spid="_x0000_s5250"/>
                </a:ext>
                <a:ext uri="{FF2B5EF4-FFF2-40B4-BE49-F238E27FC236}">
                  <a16:creationId xmlns:a16="http://schemas.microsoft.com/office/drawing/2014/main" id="{00000000-0008-0000-0200-00008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10</xdr:row>
          <xdr:rowOff>219075</xdr:rowOff>
        </xdr:from>
        <xdr:to>
          <xdr:col>0</xdr:col>
          <xdr:colOff>942975</xdr:colOff>
          <xdr:row>11</xdr:row>
          <xdr:rowOff>171450</xdr:rowOff>
        </xdr:to>
        <xdr:sp macro="" textlink="">
          <xdr:nvSpPr>
            <xdr:cNvPr id="5257" name="Option Button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228600</xdr:rowOff>
        </xdr:from>
        <xdr:to>
          <xdr:col>2</xdr:col>
          <xdr:colOff>952500</xdr:colOff>
          <xdr:row>11</xdr:row>
          <xdr:rowOff>180975</xdr:rowOff>
        </xdr:to>
        <xdr:sp macro="" textlink="">
          <xdr:nvSpPr>
            <xdr:cNvPr id="5258" name="Option Button 138" hidden="1">
              <a:extLst>
                <a:ext uri="{63B3BB69-23CF-44E3-9099-C40C66FF867C}">
                  <a14:compatExt spid="_x0000_s5258"/>
                </a:ext>
                <a:ext uri="{FF2B5EF4-FFF2-40B4-BE49-F238E27FC236}">
                  <a16:creationId xmlns:a16="http://schemas.microsoft.com/office/drawing/2014/main" id="{00000000-0008-0000-0200-00008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10</xdr:row>
          <xdr:rowOff>228600</xdr:rowOff>
        </xdr:from>
        <xdr:to>
          <xdr:col>4</xdr:col>
          <xdr:colOff>942975</xdr:colOff>
          <xdr:row>11</xdr:row>
          <xdr:rowOff>180975</xdr:rowOff>
        </xdr:to>
        <xdr:sp macro="" textlink="">
          <xdr:nvSpPr>
            <xdr:cNvPr id="5259" name="Option Button 139" hidden="1">
              <a:extLst>
                <a:ext uri="{63B3BB69-23CF-44E3-9099-C40C66FF867C}">
                  <a14:compatExt spid="_x0000_s5259"/>
                </a:ext>
                <a:ext uri="{FF2B5EF4-FFF2-40B4-BE49-F238E27FC236}">
                  <a16:creationId xmlns:a16="http://schemas.microsoft.com/office/drawing/2014/main" id="{00000000-0008-0000-0200-00008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10</xdr:row>
          <xdr:rowOff>228600</xdr:rowOff>
        </xdr:from>
        <xdr:to>
          <xdr:col>6</xdr:col>
          <xdr:colOff>1009650</xdr:colOff>
          <xdr:row>11</xdr:row>
          <xdr:rowOff>180975</xdr:rowOff>
        </xdr:to>
        <xdr:sp macro="" textlink="">
          <xdr:nvSpPr>
            <xdr:cNvPr id="5260" name="Option Button 140" hidden="1">
              <a:extLst>
                <a:ext uri="{63B3BB69-23CF-44E3-9099-C40C66FF867C}">
                  <a14:compatExt spid="_x0000_s5260"/>
                </a:ext>
                <a:ext uri="{FF2B5EF4-FFF2-40B4-BE49-F238E27FC236}">
                  <a16:creationId xmlns:a16="http://schemas.microsoft.com/office/drawing/2014/main" id="{00000000-0008-0000-0200-00008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571500</xdr:colOff>
          <xdr:row>10</xdr:row>
          <xdr:rowOff>238125</xdr:rowOff>
        </xdr:from>
        <xdr:to>
          <xdr:col>8</xdr:col>
          <xdr:colOff>942975</xdr:colOff>
          <xdr:row>11</xdr:row>
          <xdr:rowOff>190500</xdr:rowOff>
        </xdr:to>
        <xdr:sp macro="" textlink="">
          <xdr:nvSpPr>
            <xdr:cNvPr id="5261" name="Option Button 141" hidden="1">
              <a:extLst>
                <a:ext uri="{63B3BB69-23CF-44E3-9099-C40C66FF867C}">
                  <a14:compatExt spid="_x0000_s5261"/>
                </a:ext>
                <a:ext uri="{FF2B5EF4-FFF2-40B4-BE49-F238E27FC236}">
                  <a16:creationId xmlns:a16="http://schemas.microsoft.com/office/drawing/2014/main" id="{00000000-0008-0000-0200-00008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10</xdr:row>
          <xdr:rowOff>133350</xdr:rowOff>
        </xdr:from>
        <xdr:to>
          <xdr:col>8</xdr:col>
          <xdr:colOff>1390650</xdr:colOff>
          <xdr:row>12</xdr:row>
          <xdr:rowOff>85725</xdr:rowOff>
        </xdr:to>
        <xdr:sp macro="" textlink="">
          <xdr:nvSpPr>
            <xdr:cNvPr id="5262" name="Group Box 142" hidden="1">
              <a:extLst>
                <a:ext uri="{63B3BB69-23CF-44E3-9099-C40C66FF867C}">
                  <a14:compatExt spid="_x0000_s5262"/>
                </a:ext>
                <a:ext uri="{FF2B5EF4-FFF2-40B4-BE49-F238E27FC236}">
                  <a16:creationId xmlns:a16="http://schemas.microsoft.com/office/drawing/2014/main" id="{00000000-0008-0000-0200-00008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xdr:oneCellAnchor>
    <xdr:from>
      <xdr:col>0</xdr:col>
      <xdr:colOff>619124</xdr:colOff>
      <xdr:row>32</xdr:row>
      <xdr:rowOff>180975</xdr:rowOff>
    </xdr:from>
    <xdr:ext cx="933451"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19124" y="12792075"/>
          <a:ext cx="9334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latin typeface="ＭＳ Ｐゴシック" panose="020B0600070205080204" pitchFamily="50" charset="-128"/>
              <a:ea typeface="ＭＳ Ｐゴシック" panose="020B0600070205080204" pitchFamily="50" charset="-128"/>
            </a:rPr>
            <a:t>センター名：</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923925</xdr:colOff>
      <xdr:row>32</xdr:row>
      <xdr:rowOff>190500</xdr:rowOff>
    </xdr:from>
    <xdr:ext cx="1038226" cy="275717"/>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4524375" y="12801600"/>
          <a:ext cx="10382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latin typeface="ＭＳ Ｐゴシック" panose="020B0600070205080204" pitchFamily="50" charset="-128"/>
              <a:ea typeface="ＭＳ Ｐゴシック" panose="020B0600070205080204" pitchFamily="50" charset="-128"/>
            </a:rPr>
            <a:t>記入者氏名：</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oneCellAnchor>
  <xdr:twoCellAnchor>
    <xdr:from>
      <xdr:col>9</xdr:col>
      <xdr:colOff>1047750</xdr:colOff>
      <xdr:row>4</xdr:row>
      <xdr:rowOff>0</xdr:rowOff>
    </xdr:from>
    <xdr:to>
      <xdr:col>58</xdr:col>
      <xdr:colOff>634191</xdr:colOff>
      <xdr:row>8</xdr:row>
      <xdr:rowOff>276225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9858375" y="1133475"/>
          <a:ext cx="3786966" cy="1362075"/>
        </a:xfrm>
        <a:prstGeom prst="rect">
          <a:avLst/>
        </a:prstGeom>
        <a:solidFill>
          <a:sysClr val="window" lastClr="FFFFFF"/>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事務局使用欄です</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r>
            <a:rPr kumimoji="1" lang="en-US" altLang="ja-JP" sz="16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J</a:t>
          </a:r>
          <a:r>
            <a:rPr kumimoji="1" lang="ja-JP" altLang="en-US" sz="16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列以降は事務局使用欄となっております。</a:t>
          </a:r>
          <a:endParaRPr kumimoji="1" lang="en-US" altLang="ja-JP" sz="16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endParaRPr>
        </a:p>
        <a:p>
          <a:pPr algn="l"/>
          <a:r>
            <a:rPr kumimoji="1" lang="ja-JP" altLang="en-US" sz="1600">
              <a:solidFill>
                <a:sysClr val="windowText" lastClr="000000"/>
              </a:solidFill>
              <a:latin typeface="HGPｺﾞｼｯｸE" panose="020B0900000000000000" pitchFamily="50" charset="-128"/>
              <a:ea typeface="HGPｺﾞｼｯｸE" panose="020B0900000000000000" pitchFamily="50" charset="-128"/>
              <a:cs typeface="Aharoni" panose="02010803020104030203" pitchFamily="2" charset="-79"/>
            </a:rPr>
            <a:t>行列の削除・追加等は行わないでください</a:t>
          </a:r>
          <a:r>
            <a:rPr kumimoji="1" lang="ja-JP" altLang="en-US" sz="1600">
              <a:solidFill>
                <a:sysClr val="windowText" lastClr="000000"/>
              </a:solidFill>
            </a:rPr>
            <a:t>。</a:t>
          </a:r>
          <a:endParaRPr kumimoji="1" lang="en-US" altLang="ja-JP" sz="16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501;&#12449;&#12452;&#12523;/03_&#20107;&#26989;&#12501;&#12457;&#12523;&#12480;/14_R4&#20107;&#26989;/00_&#12304;&#33258;&#12305;&#12501;&#12449;&#12511;&#12522;&#12540;&#12469;&#12509;&#12540;&#12488;&#12493;&#12483;&#12488;&#12527;&#12540;&#12463;&#20107;&#26989;/&#20840;&#22269;&#35611;&#32722;&#20250;/01.&#38283;&#20652;&#26696;&#20869;/&#12304;&#12487;&#12540;&#12479;&#36865;&#20184;&#29992;&#12305;R4&#30003;&#36796;&#26360;Excel&#29256;&#65288;&#26696;&#65289;0610_ver2&#21513;&#24029;&#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会場参加用"/>
      <sheetName val="オンライン参加用"/>
      <sheetName val="会場参加用入力シート "/>
      <sheetName val="オンライン参加用入力シート "/>
      <sheetName val="URLリンク集"/>
      <sheetName val="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78.x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50" Type="http://schemas.openxmlformats.org/officeDocument/2006/relationships/ctrlProp" Target="../ctrlProps/ctrlProp102.xml"/><Relationship Id="rId55" Type="http://schemas.openxmlformats.org/officeDocument/2006/relationships/ctrlProp" Target="../ctrlProps/ctrlProp107.xml"/><Relationship Id="rId63" Type="http://schemas.openxmlformats.org/officeDocument/2006/relationships/ctrlProp" Target="../ctrlProps/ctrlProp115.xml"/><Relationship Id="rId7" Type="http://schemas.openxmlformats.org/officeDocument/2006/relationships/ctrlProp" Target="../ctrlProps/ctrlProp59.xml"/><Relationship Id="rId2" Type="http://schemas.openxmlformats.org/officeDocument/2006/relationships/printerSettings" Target="../printerSettings/printerSettings3.bin"/><Relationship Id="rId16" Type="http://schemas.openxmlformats.org/officeDocument/2006/relationships/ctrlProp" Target="../ctrlProps/ctrlProp68.xml"/><Relationship Id="rId29" Type="http://schemas.openxmlformats.org/officeDocument/2006/relationships/ctrlProp" Target="../ctrlProps/ctrlProp81.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3" Type="http://schemas.openxmlformats.org/officeDocument/2006/relationships/ctrlProp" Target="../ctrlProps/ctrlProp105.xml"/><Relationship Id="rId58" Type="http://schemas.openxmlformats.org/officeDocument/2006/relationships/ctrlProp" Target="../ctrlProps/ctrlProp110.xml"/><Relationship Id="rId5" Type="http://schemas.openxmlformats.org/officeDocument/2006/relationships/ctrlProp" Target="../ctrlProps/ctrlProp57.xml"/><Relationship Id="rId61" Type="http://schemas.openxmlformats.org/officeDocument/2006/relationships/ctrlProp" Target="../ctrlProps/ctrlProp113.xml"/><Relationship Id="rId19" Type="http://schemas.openxmlformats.org/officeDocument/2006/relationships/ctrlProp" Target="../ctrlProps/ctrlProp7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 Id="rId56" Type="http://schemas.openxmlformats.org/officeDocument/2006/relationships/ctrlProp" Target="../ctrlProps/ctrlProp108.xml"/><Relationship Id="rId64" Type="http://schemas.openxmlformats.org/officeDocument/2006/relationships/ctrlProp" Target="../ctrlProps/ctrlProp116.xml"/><Relationship Id="rId8" Type="http://schemas.openxmlformats.org/officeDocument/2006/relationships/ctrlProp" Target="../ctrlProps/ctrlProp60.xml"/><Relationship Id="rId51" Type="http://schemas.openxmlformats.org/officeDocument/2006/relationships/ctrlProp" Target="../ctrlProps/ctrlProp103.xml"/><Relationship Id="rId3" Type="http://schemas.openxmlformats.org/officeDocument/2006/relationships/drawing" Target="../drawings/drawing3.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59" Type="http://schemas.openxmlformats.org/officeDocument/2006/relationships/ctrlProp" Target="../ctrlProps/ctrlProp111.xml"/><Relationship Id="rId20" Type="http://schemas.openxmlformats.org/officeDocument/2006/relationships/ctrlProp" Target="../ctrlProps/ctrlProp72.xml"/><Relationship Id="rId41" Type="http://schemas.openxmlformats.org/officeDocument/2006/relationships/ctrlProp" Target="../ctrlProps/ctrlProp93.xml"/><Relationship Id="rId54" Type="http://schemas.openxmlformats.org/officeDocument/2006/relationships/ctrlProp" Target="../ctrlProps/ctrlProp106.xml"/><Relationship Id="rId62" Type="http://schemas.openxmlformats.org/officeDocument/2006/relationships/ctrlProp" Target="../ctrlProps/ctrlProp114.xml"/><Relationship Id="rId1" Type="http://schemas.openxmlformats.org/officeDocument/2006/relationships/hyperlink" Target="http://www.jaaww.or.jp/index.php?p=1548" TargetMode="External"/><Relationship Id="rId6" Type="http://schemas.openxmlformats.org/officeDocument/2006/relationships/ctrlProp" Target="../ctrlProps/ctrlProp58.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49" Type="http://schemas.openxmlformats.org/officeDocument/2006/relationships/ctrlProp" Target="../ctrlProps/ctrlProp101.xml"/><Relationship Id="rId57" Type="http://schemas.openxmlformats.org/officeDocument/2006/relationships/ctrlProp" Target="../ctrlProps/ctrlProp109.xml"/><Relationship Id="rId10" Type="http://schemas.openxmlformats.org/officeDocument/2006/relationships/ctrlProp" Target="../ctrlProps/ctrlProp62.xml"/><Relationship Id="rId31" Type="http://schemas.openxmlformats.org/officeDocument/2006/relationships/ctrlProp" Target="../ctrlProps/ctrlProp83.xml"/><Relationship Id="rId44" Type="http://schemas.openxmlformats.org/officeDocument/2006/relationships/ctrlProp" Target="../ctrlProps/ctrlProp96.xml"/><Relationship Id="rId52" Type="http://schemas.openxmlformats.org/officeDocument/2006/relationships/ctrlProp" Target="../ctrlProps/ctrlProp104.xml"/><Relationship Id="rId60" Type="http://schemas.openxmlformats.org/officeDocument/2006/relationships/ctrlProp" Target="../ctrlProps/ctrlProp112.xml"/><Relationship Id="rId65" Type="http://schemas.openxmlformats.org/officeDocument/2006/relationships/ctrlProp" Target="../ctrlProps/ctrlProp117.xml"/><Relationship Id="rId4" Type="http://schemas.openxmlformats.org/officeDocument/2006/relationships/vmlDrawing" Target="../drawings/vmlDrawing3.vml"/><Relationship Id="rId9" Type="http://schemas.openxmlformats.org/officeDocument/2006/relationships/ctrlProp" Target="../ctrlProps/ctrlProp61.xml"/><Relationship Id="rId13" Type="http://schemas.openxmlformats.org/officeDocument/2006/relationships/ctrlProp" Target="../ctrlProps/ctrlProp65.xml"/><Relationship Id="rId18" Type="http://schemas.openxmlformats.org/officeDocument/2006/relationships/ctrlProp" Target="../ctrlProps/ctrlProp70.xml"/><Relationship Id="rId39" Type="http://schemas.openxmlformats.org/officeDocument/2006/relationships/ctrlProp" Target="../ctrlProps/ctrlProp9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9D895-C1CA-40C3-A78A-CBF0DE8EE0F6}">
  <sheetPr codeName="Sheet1">
    <tabColor rgb="FFFFFF00"/>
    <pageSetUpPr fitToPage="1"/>
  </sheetPr>
  <dimension ref="A1:CP51"/>
  <sheetViews>
    <sheetView tabSelected="1" view="pageBreakPreview" zoomScale="85" zoomScaleNormal="85" zoomScaleSheetLayoutView="85" workbookViewId="0">
      <selection activeCell="CK11" sqref="CK11"/>
    </sheetView>
  </sheetViews>
  <sheetFormatPr defaultRowHeight="13.5" x14ac:dyDescent="0.4"/>
  <cols>
    <col min="1" max="2" width="11.875" style="101" customWidth="1"/>
    <col min="3" max="3" width="10.625" style="101" customWidth="1"/>
    <col min="4" max="6" width="12.125" style="101" customWidth="1"/>
    <col min="7" max="8" width="10.625" style="101" customWidth="1"/>
    <col min="9" max="9" width="5.625" style="101" customWidth="1"/>
    <col min="10" max="10" width="4.375" style="101" customWidth="1"/>
    <col min="11" max="11" width="5.625" style="101" customWidth="1"/>
    <col min="12" max="12" width="4" style="101" customWidth="1"/>
    <col min="13" max="13" width="6.375" style="101" customWidth="1"/>
    <col min="14" max="14" width="9" style="101"/>
    <col min="15" max="15" width="11.5" style="101" hidden="1" customWidth="1"/>
    <col min="16" max="16" width="9" style="138" hidden="1" customWidth="1"/>
    <col min="17" max="17" width="9" style="101" hidden="1" customWidth="1"/>
    <col min="18" max="18" width="26.375" style="101" hidden="1" customWidth="1"/>
    <col min="19" max="19" width="15.125" style="135" hidden="1" customWidth="1"/>
    <col min="20" max="21" width="12.5" style="135" hidden="1" customWidth="1"/>
    <col min="22" max="81" width="9" style="101" hidden="1" customWidth="1"/>
    <col min="82" max="16384" width="9" style="101"/>
  </cols>
  <sheetData>
    <row r="1" spans="1:94" ht="54" customHeight="1" thickBot="1" x14ac:dyDescent="0.45">
      <c r="A1" s="232" t="s">
        <v>287</v>
      </c>
      <c r="B1" s="232"/>
      <c r="C1" s="232"/>
      <c r="D1" s="232"/>
      <c r="E1" s="232"/>
      <c r="F1" s="232"/>
      <c r="G1" s="98"/>
      <c r="H1" s="107"/>
      <c r="I1" s="99"/>
      <c r="J1" s="99"/>
      <c r="K1" s="99"/>
      <c r="L1" s="99"/>
      <c r="M1" s="100" t="s">
        <v>165</v>
      </c>
      <c r="N1" s="219" t="s">
        <v>291</v>
      </c>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1"/>
    </row>
    <row r="2" spans="1:94" ht="8.25" customHeight="1" thickBot="1" x14ac:dyDescent="0.45">
      <c r="A2" s="233"/>
      <c r="B2" s="233"/>
      <c r="C2" s="233"/>
      <c r="D2" s="233"/>
      <c r="E2" s="233"/>
      <c r="F2" s="233"/>
      <c r="G2" s="196"/>
      <c r="P2" s="101"/>
    </row>
    <row r="3" spans="1:94" ht="53.25" customHeight="1" thickBot="1" x14ac:dyDescent="0.45">
      <c r="A3" s="332" t="s">
        <v>181</v>
      </c>
      <c r="B3" s="333"/>
      <c r="C3" s="333"/>
      <c r="D3" s="333"/>
      <c r="E3" s="333"/>
      <c r="F3" s="333"/>
      <c r="G3" s="333"/>
      <c r="H3" s="333"/>
      <c r="I3" s="333"/>
      <c r="J3" s="333"/>
      <c r="K3" s="333"/>
      <c r="L3" s="333"/>
      <c r="M3" s="334"/>
      <c r="P3" s="101"/>
    </row>
    <row r="4" spans="1:94" ht="18.75" customHeight="1" x14ac:dyDescent="0.4">
      <c r="A4" s="119"/>
      <c r="C4" s="317" t="s">
        <v>276</v>
      </c>
      <c r="D4" s="317"/>
      <c r="E4" s="317"/>
      <c r="F4" s="317"/>
      <c r="G4" s="120"/>
      <c r="H4" s="120"/>
      <c r="I4" s="120"/>
      <c r="J4" s="120"/>
      <c r="K4" s="120"/>
      <c r="L4" s="120"/>
      <c r="M4" s="121"/>
      <c r="P4" s="101"/>
    </row>
    <row r="5" spans="1:94" s="190" customFormat="1" ht="21.75" customHeight="1" x14ac:dyDescent="0.4">
      <c r="A5" s="193" t="s">
        <v>286</v>
      </c>
      <c r="B5" s="120"/>
      <c r="C5" s="120"/>
      <c r="D5" s="120"/>
      <c r="E5" s="120"/>
      <c r="F5" s="188"/>
      <c r="G5" s="188"/>
      <c r="H5" s="188"/>
      <c r="I5" s="188"/>
      <c r="J5" s="188"/>
      <c r="K5" s="188"/>
      <c r="L5" s="188"/>
      <c r="M5" s="189"/>
      <c r="O5" s="191"/>
      <c r="S5" s="192"/>
      <c r="T5" s="192"/>
      <c r="U5" s="192"/>
    </row>
    <row r="6" spans="1:94" s="190" customFormat="1" ht="21.75" customHeight="1" thickBot="1" x14ac:dyDescent="0.45">
      <c r="A6" s="318" t="s">
        <v>275</v>
      </c>
      <c r="B6" s="319"/>
      <c r="C6" s="319"/>
      <c r="D6" s="319"/>
      <c r="E6" s="319"/>
      <c r="F6" s="319"/>
      <c r="G6" s="319"/>
      <c r="H6" s="319"/>
      <c r="I6" s="319"/>
      <c r="J6" s="319"/>
      <c r="K6" s="319"/>
      <c r="L6" s="319"/>
      <c r="M6" s="320"/>
      <c r="S6" s="192"/>
      <c r="T6" s="192"/>
      <c r="U6" s="192"/>
    </row>
    <row r="7" spans="1:94" ht="18.75" customHeight="1" x14ac:dyDescent="0.4">
      <c r="A7" s="321" t="s">
        <v>162</v>
      </c>
      <c r="B7" s="322"/>
      <c r="C7" s="322"/>
      <c r="D7" s="322"/>
      <c r="E7" s="322"/>
      <c r="F7" s="322"/>
      <c r="G7" s="322"/>
      <c r="H7" s="322"/>
      <c r="I7" s="322"/>
      <c r="J7" s="322"/>
      <c r="K7" s="322"/>
      <c r="L7" s="322"/>
      <c r="M7" s="323"/>
      <c r="P7" s="101"/>
    </row>
    <row r="8" spans="1:94" ht="7.5" customHeight="1" thickBot="1" x14ac:dyDescent="0.45">
      <c r="A8" s="122"/>
      <c r="B8" s="123"/>
      <c r="C8" s="123"/>
      <c r="D8" s="123"/>
      <c r="E8" s="123"/>
      <c r="F8" s="123"/>
      <c r="G8" s="123"/>
      <c r="H8" s="123"/>
      <c r="I8" s="123"/>
      <c r="J8" s="123"/>
      <c r="K8" s="123"/>
      <c r="L8" s="123"/>
      <c r="M8" s="124"/>
      <c r="P8" s="101"/>
    </row>
    <row r="9" spans="1:94" ht="18.75" customHeight="1" x14ac:dyDescent="0.4">
      <c r="A9" s="272" t="s">
        <v>62</v>
      </c>
      <c r="B9" s="273"/>
      <c r="C9" s="330" t="s">
        <v>155</v>
      </c>
      <c r="D9" s="278"/>
      <c r="E9" s="278"/>
      <c r="F9" s="279"/>
      <c r="G9" s="330" t="s">
        <v>156</v>
      </c>
      <c r="H9" s="324"/>
      <c r="I9" s="325"/>
      <c r="J9" s="325"/>
      <c r="K9" s="325"/>
      <c r="L9" s="325"/>
      <c r="M9" s="326"/>
    </row>
    <row r="10" spans="1:94" ht="18" customHeight="1" thickBot="1" x14ac:dyDescent="0.45">
      <c r="A10" s="276"/>
      <c r="B10" s="277"/>
      <c r="C10" s="331"/>
      <c r="D10" s="280"/>
      <c r="E10" s="280"/>
      <c r="F10" s="281"/>
      <c r="G10" s="331"/>
      <c r="H10" s="327"/>
      <c r="I10" s="328"/>
      <c r="J10" s="328"/>
      <c r="K10" s="328"/>
      <c r="L10" s="328"/>
      <c r="M10" s="329"/>
    </row>
    <row r="11" spans="1:94" ht="47.25" customHeight="1" thickBot="1" x14ac:dyDescent="0.45">
      <c r="A11" s="272" t="s">
        <v>211</v>
      </c>
      <c r="B11" s="273"/>
      <c r="C11" s="269"/>
      <c r="D11" s="270"/>
      <c r="E11" s="270"/>
      <c r="F11" s="270"/>
      <c r="G11" s="270"/>
      <c r="H11" s="270"/>
      <c r="I11" s="270"/>
      <c r="J11" s="270"/>
      <c r="K11" s="270"/>
      <c r="L11" s="270"/>
      <c r="M11" s="271"/>
      <c r="R11" s="147" t="s">
        <v>235</v>
      </c>
      <c r="S11" s="148">
        <v>1</v>
      </c>
      <c r="T11" s="149">
        <v>2</v>
      </c>
      <c r="U11" s="150">
        <v>3</v>
      </c>
    </row>
    <row r="12" spans="1:94" ht="21.75" customHeight="1" x14ac:dyDescent="0.4">
      <c r="A12" s="274"/>
      <c r="B12" s="275"/>
      <c r="C12" s="229" t="s">
        <v>192</v>
      </c>
      <c r="D12" s="230"/>
      <c r="E12" s="230"/>
      <c r="F12" s="230"/>
      <c r="G12" s="230"/>
      <c r="H12" s="230"/>
      <c r="I12" s="230"/>
      <c r="J12" s="230"/>
      <c r="K12" s="230"/>
      <c r="L12" s="230"/>
      <c r="M12" s="231"/>
      <c r="O12" s="128" t="s">
        <v>193</v>
      </c>
      <c r="P12" s="129">
        <v>0</v>
      </c>
      <c r="Q12" s="138"/>
      <c r="R12" s="141" t="str">
        <f>IF(P12=1,"◎",IF(P12=2,"×","無回答"))</f>
        <v>無回答</v>
      </c>
      <c r="S12" s="145" t="s">
        <v>193</v>
      </c>
      <c r="T12" s="146" t="s">
        <v>225</v>
      </c>
      <c r="U12" s="134"/>
    </row>
    <row r="13" spans="1:94" ht="21.75" customHeight="1" thickBot="1" x14ac:dyDescent="0.45">
      <c r="A13" s="276"/>
      <c r="B13" s="277"/>
      <c r="C13" s="226" t="s">
        <v>191</v>
      </c>
      <c r="D13" s="227"/>
      <c r="E13" s="227"/>
      <c r="F13" s="227"/>
      <c r="G13" s="227"/>
      <c r="H13" s="227"/>
      <c r="I13" s="227"/>
      <c r="J13" s="227"/>
      <c r="K13" s="227"/>
      <c r="L13" s="227"/>
      <c r="M13" s="228"/>
      <c r="O13" s="130"/>
      <c r="P13" s="131"/>
      <c r="Q13" s="138"/>
      <c r="R13" s="141"/>
      <c r="S13" s="145"/>
      <c r="T13" s="146"/>
      <c r="U13" s="134"/>
    </row>
    <row r="14" spans="1:94" ht="31.5" customHeight="1" thickBot="1" x14ac:dyDescent="0.45">
      <c r="A14" s="282" t="s">
        <v>0</v>
      </c>
      <c r="B14" s="283"/>
      <c r="C14" s="237"/>
      <c r="D14" s="238"/>
      <c r="E14" s="238"/>
      <c r="F14" s="238"/>
      <c r="G14" s="238"/>
      <c r="H14" s="238"/>
      <c r="I14" s="238"/>
      <c r="J14" s="238"/>
      <c r="K14" s="238"/>
      <c r="L14" s="238"/>
      <c r="M14" s="239"/>
      <c r="O14" s="130"/>
      <c r="P14" s="131"/>
      <c r="Q14" s="138"/>
      <c r="R14" s="141"/>
      <c r="S14" s="145"/>
      <c r="T14" s="146"/>
      <c r="U14" s="134"/>
    </row>
    <row r="15" spans="1:94" ht="31.5" customHeight="1" thickBot="1" x14ac:dyDescent="0.45">
      <c r="A15" s="282" t="s">
        <v>279</v>
      </c>
      <c r="B15" s="283"/>
      <c r="C15" s="237"/>
      <c r="D15" s="238"/>
      <c r="E15" s="238"/>
      <c r="F15" s="238"/>
      <c r="G15" s="238"/>
      <c r="H15" s="238"/>
      <c r="I15" s="238"/>
      <c r="J15" s="238"/>
      <c r="K15" s="238"/>
      <c r="L15" s="238"/>
      <c r="M15" s="239"/>
      <c r="O15" s="130"/>
      <c r="P15" s="131"/>
      <c r="Q15" s="138"/>
      <c r="R15" s="141"/>
      <c r="S15" s="145"/>
      <c r="T15" s="146"/>
      <c r="U15" s="134"/>
      <c r="CH15" s="209"/>
    </row>
    <row r="16" spans="1:94" ht="36.75" customHeight="1" x14ac:dyDescent="0.4">
      <c r="A16" s="313" t="s">
        <v>293</v>
      </c>
      <c r="B16" s="275"/>
      <c r="C16" s="268" t="s">
        <v>1</v>
      </c>
      <c r="D16" s="101" t="s">
        <v>182</v>
      </c>
      <c r="E16" s="101" t="s">
        <v>183</v>
      </c>
      <c r="F16" s="101" t="s">
        <v>184</v>
      </c>
      <c r="G16" s="284" t="s">
        <v>131</v>
      </c>
      <c r="H16" s="199" t="s">
        <v>124</v>
      </c>
      <c r="I16" s="225"/>
      <c r="J16" s="225"/>
      <c r="K16" s="225"/>
      <c r="L16" s="225"/>
      <c r="M16" s="205" t="s">
        <v>123</v>
      </c>
      <c r="O16" s="130" t="s">
        <v>185</v>
      </c>
      <c r="P16" s="131">
        <v>0</v>
      </c>
      <c r="Q16" s="138"/>
      <c r="R16" s="141" t="str">
        <f>IF(P16=1,"直営",IF(P16=2,"委託",IF(P16=3,"その他","無回答")))</f>
        <v>無回答</v>
      </c>
      <c r="S16" s="145" t="s">
        <v>120</v>
      </c>
      <c r="T16" s="146" t="s">
        <v>121</v>
      </c>
      <c r="U16" s="134" t="s">
        <v>226</v>
      </c>
    </row>
    <row r="17" spans="1:21" ht="21.75" customHeight="1" thickBot="1" x14ac:dyDescent="0.45">
      <c r="A17" s="313"/>
      <c r="B17" s="275"/>
      <c r="C17" s="268"/>
      <c r="D17" s="169" t="s">
        <v>281</v>
      </c>
      <c r="E17" s="286" t="s">
        <v>282</v>
      </c>
      <c r="F17" s="287"/>
      <c r="G17" s="285"/>
      <c r="H17" s="222" t="s">
        <v>292</v>
      </c>
      <c r="I17" s="223"/>
      <c r="J17" s="223"/>
      <c r="K17" s="223"/>
      <c r="L17" s="223"/>
      <c r="M17" s="224"/>
      <c r="O17" s="130"/>
      <c r="P17" s="131"/>
      <c r="Q17" s="138"/>
      <c r="R17" s="141"/>
      <c r="S17" s="145"/>
      <c r="T17" s="146"/>
      <c r="U17" s="134"/>
    </row>
    <row r="18" spans="1:21" ht="27" customHeight="1" x14ac:dyDescent="0.4">
      <c r="A18" s="313"/>
      <c r="B18" s="275"/>
      <c r="C18" s="267" t="s">
        <v>2</v>
      </c>
      <c r="D18" s="310" t="s">
        <v>206</v>
      </c>
      <c r="E18" s="311"/>
      <c r="F18" s="312"/>
      <c r="G18" s="288" t="s">
        <v>132</v>
      </c>
      <c r="H18" s="293"/>
      <c r="I18" s="294"/>
      <c r="J18" s="294"/>
      <c r="K18" s="294"/>
      <c r="L18" s="240" t="s">
        <v>63</v>
      </c>
      <c r="M18" s="241"/>
      <c r="O18" s="130" t="s">
        <v>186</v>
      </c>
      <c r="P18" s="131">
        <v>0</v>
      </c>
      <c r="Q18" s="138"/>
      <c r="R18" s="141" t="str">
        <f>IF(P18=1,"病児実施",IF(P18=2,"基本で実施",IF(P18=3,"実施なし","無回答")))</f>
        <v>無回答</v>
      </c>
      <c r="S18" s="145" t="s">
        <v>228</v>
      </c>
      <c r="T18" s="146" t="s">
        <v>227</v>
      </c>
      <c r="U18" s="134" t="s">
        <v>229</v>
      </c>
    </row>
    <row r="19" spans="1:21" ht="27" customHeight="1" x14ac:dyDescent="0.4">
      <c r="A19" s="313"/>
      <c r="B19" s="275"/>
      <c r="C19" s="268"/>
      <c r="D19" s="307" t="s">
        <v>207</v>
      </c>
      <c r="E19" s="308"/>
      <c r="F19" s="309"/>
      <c r="G19" s="289"/>
      <c r="H19" s="295"/>
      <c r="I19" s="296"/>
      <c r="J19" s="296"/>
      <c r="K19" s="296"/>
      <c r="L19" s="242"/>
      <c r="M19" s="243"/>
      <c r="O19" s="130"/>
      <c r="P19" s="131"/>
      <c r="Q19" s="138"/>
      <c r="R19" s="141"/>
      <c r="S19" s="145"/>
      <c r="T19" s="146"/>
      <c r="U19" s="134"/>
    </row>
    <row r="20" spans="1:21" s="102" customFormat="1" ht="27" customHeight="1" thickBot="1" x14ac:dyDescent="0.45">
      <c r="A20" s="313"/>
      <c r="B20" s="275"/>
      <c r="C20" s="268"/>
      <c r="D20" s="304" t="s">
        <v>208</v>
      </c>
      <c r="E20" s="305"/>
      <c r="F20" s="306"/>
      <c r="G20" s="290"/>
      <c r="H20" s="315" t="s">
        <v>273</v>
      </c>
      <c r="I20" s="259"/>
      <c r="J20" s="259"/>
      <c r="K20" s="259"/>
      <c r="L20" s="259"/>
      <c r="M20" s="260"/>
      <c r="O20" s="132"/>
      <c r="P20" s="133"/>
      <c r="Q20" s="139"/>
      <c r="R20" s="142"/>
      <c r="S20" s="145"/>
      <c r="T20" s="146"/>
      <c r="U20" s="134"/>
    </row>
    <row r="21" spans="1:21" ht="24" customHeight="1" x14ac:dyDescent="0.4">
      <c r="A21" s="313"/>
      <c r="B21" s="275"/>
      <c r="C21" s="267" t="s">
        <v>280</v>
      </c>
      <c r="D21" s="261" t="s">
        <v>209</v>
      </c>
      <c r="E21" s="262"/>
      <c r="F21" s="263"/>
      <c r="G21" s="288" t="s">
        <v>3</v>
      </c>
      <c r="H21" s="297"/>
      <c r="I21" s="298"/>
      <c r="J21" s="298"/>
      <c r="K21" s="298"/>
      <c r="L21" s="240" t="s">
        <v>64</v>
      </c>
      <c r="M21" s="241"/>
      <c r="O21" s="130" t="s">
        <v>187</v>
      </c>
      <c r="P21" s="131">
        <v>0</v>
      </c>
      <c r="Q21" s="138"/>
      <c r="R21" s="141" t="str">
        <f>IF(P21=1,"○",IF(P21=2,"×","無回答"))</f>
        <v>無回答</v>
      </c>
      <c r="S21" s="145" t="s">
        <v>230</v>
      </c>
      <c r="T21" s="146" t="s">
        <v>231</v>
      </c>
      <c r="U21" s="134"/>
    </row>
    <row r="22" spans="1:21" s="102" customFormat="1" ht="22.5" customHeight="1" thickBot="1" x14ac:dyDescent="0.45">
      <c r="A22" s="313"/>
      <c r="B22" s="275"/>
      <c r="C22" s="316"/>
      <c r="D22" s="264"/>
      <c r="E22" s="265"/>
      <c r="F22" s="266"/>
      <c r="G22" s="290"/>
      <c r="H22" s="315" t="s">
        <v>271</v>
      </c>
      <c r="I22" s="259"/>
      <c r="J22" s="259"/>
      <c r="K22" s="259"/>
      <c r="L22" s="259"/>
      <c r="M22" s="260"/>
      <c r="O22" s="132"/>
      <c r="P22" s="133"/>
      <c r="Q22" s="139"/>
      <c r="R22" s="142"/>
      <c r="S22" s="145"/>
      <c r="T22" s="146"/>
      <c r="U22" s="134"/>
    </row>
    <row r="23" spans="1:21" ht="24" customHeight="1" x14ac:dyDescent="0.4">
      <c r="A23" s="313"/>
      <c r="B23" s="275"/>
      <c r="C23" s="267" t="s">
        <v>4</v>
      </c>
      <c r="D23" s="261" t="s">
        <v>209</v>
      </c>
      <c r="E23" s="262"/>
      <c r="F23" s="263"/>
      <c r="G23" s="291" t="s">
        <v>66</v>
      </c>
      <c r="H23" s="299"/>
      <c r="I23" s="298"/>
      <c r="J23" s="298"/>
      <c r="K23" s="298"/>
      <c r="L23" s="240" t="s">
        <v>65</v>
      </c>
      <c r="M23" s="241"/>
      <c r="O23" s="130" t="s">
        <v>188</v>
      </c>
      <c r="P23" s="131">
        <v>0</v>
      </c>
      <c r="Q23" s="138"/>
      <c r="R23" s="141" t="str">
        <f>IF(P23=1,"○",IF(P23=2,"×","無回答"))</f>
        <v>無回答</v>
      </c>
      <c r="S23" s="145" t="s">
        <v>230</v>
      </c>
      <c r="T23" s="146" t="s">
        <v>231</v>
      </c>
      <c r="U23" s="134"/>
    </row>
    <row r="24" spans="1:21" s="102" customFormat="1" ht="22.5" customHeight="1" thickBot="1" x14ac:dyDescent="0.45">
      <c r="A24" s="314"/>
      <c r="B24" s="277"/>
      <c r="C24" s="316"/>
      <c r="D24" s="264"/>
      <c r="E24" s="265"/>
      <c r="F24" s="266"/>
      <c r="G24" s="292"/>
      <c r="H24" s="258" t="s">
        <v>272</v>
      </c>
      <c r="I24" s="259"/>
      <c r="J24" s="259"/>
      <c r="K24" s="259"/>
      <c r="L24" s="259"/>
      <c r="M24" s="260"/>
      <c r="O24" s="132"/>
      <c r="P24" s="133"/>
      <c r="Q24" s="139"/>
      <c r="R24" s="142"/>
      <c r="S24" s="145"/>
      <c r="T24" s="146"/>
      <c r="U24" s="134"/>
    </row>
    <row r="25" spans="1:21" ht="28.5" customHeight="1" x14ac:dyDescent="0.4">
      <c r="A25" s="253" t="s">
        <v>258</v>
      </c>
      <c r="B25" s="254"/>
      <c r="C25" s="254"/>
      <c r="D25" s="254"/>
      <c r="E25" s="254"/>
      <c r="F25" s="254"/>
      <c r="G25" s="254"/>
      <c r="H25" s="254"/>
      <c r="I25" s="254"/>
      <c r="J25" s="254"/>
      <c r="K25" s="254"/>
      <c r="L25" s="254"/>
      <c r="M25" s="255"/>
      <c r="O25" s="130"/>
      <c r="P25" s="131"/>
      <c r="Q25" s="138"/>
      <c r="R25" s="141"/>
      <c r="S25" s="145"/>
      <c r="T25" s="146"/>
      <c r="U25" s="134"/>
    </row>
    <row r="26" spans="1:21" ht="18.75" customHeight="1" x14ac:dyDescent="0.4">
      <c r="A26" s="247" t="s">
        <v>212</v>
      </c>
      <c r="B26" s="248"/>
      <c r="C26" s="248"/>
      <c r="D26" s="248"/>
      <c r="E26" s="248"/>
      <c r="F26" s="248"/>
      <c r="G26" s="248"/>
      <c r="H26" s="248"/>
      <c r="I26" s="248"/>
      <c r="J26" s="248"/>
      <c r="K26" s="248"/>
      <c r="L26" s="248"/>
      <c r="M26" s="249"/>
      <c r="O26" s="130"/>
      <c r="P26" s="131"/>
      <c r="Q26" s="138"/>
      <c r="R26" s="141"/>
      <c r="S26" s="145"/>
      <c r="T26" s="146"/>
      <c r="U26" s="134"/>
    </row>
    <row r="27" spans="1:21" ht="18.75" customHeight="1" thickBot="1" x14ac:dyDescent="0.45">
      <c r="A27" s="250" t="s">
        <v>5</v>
      </c>
      <c r="B27" s="251"/>
      <c r="C27" s="251"/>
      <c r="D27" s="251"/>
      <c r="E27" s="251"/>
      <c r="F27" s="251"/>
      <c r="G27" s="251"/>
      <c r="H27" s="251"/>
      <c r="I27" s="251"/>
      <c r="J27" s="251"/>
      <c r="K27" s="251"/>
      <c r="L27" s="251"/>
      <c r="M27" s="252"/>
      <c r="O27" s="130"/>
      <c r="P27" s="131"/>
      <c r="Q27" s="138"/>
      <c r="R27" s="141"/>
      <c r="S27" s="145"/>
      <c r="T27" s="146"/>
      <c r="U27" s="134"/>
    </row>
    <row r="28" spans="1:21" ht="60" customHeight="1" thickBot="1" x14ac:dyDescent="0.45">
      <c r="A28" s="256" t="s">
        <v>197</v>
      </c>
      <c r="B28" s="257"/>
      <c r="C28" s="245" t="s">
        <v>195</v>
      </c>
      <c r="D28" s="245"/>
      <c r="E28" s="245"/>
      <c r="F28" s="245"/>
      <c r="G28" s="244" t="s">
        <v>196</v>
      </c>
      <c r="H28" s="245"/>
      <c r="I28" s="245"/>
      <c r="J28" s="245"/>
      <c r="K28" s="245"/>
      <c r="L28" s="245"/>
      <c r="M28" s="246"/>
      <c r="O28" s="130" t="s">
        <v>189</v>
      </c>
      <c r="P28" s="131">
        <v>0</v>
      </c>
      <c r="Q28" s="138"/>
      <c r="R28" s="141" t="str">
        <f>IF(P28=1,"大阪会場",IF(P28=2,"東京会場","無回答"))</f>
        <v>無回答</v>
      </c>
      <c r="S28" s="145" t="s">
        <v>232</v>
      </c>
      <c r="T28" s="146" t="s">
        <v>233</v>
      </c>
      <c r="U28" s="134"/>
    </row>
    <row r="29" spans="1:21" ht="18.75" customHeight="1" x14ac:dyDescent="0.4">
      <c r="A29" s="272" t="s">
        <v>133</v>
      </c>
      <c r="B29" s="273"/>
      <c r="C29" s="359" t="s">
        <v>6</v>
      </c>
      <c r="D29" s="360"/>
      <c r="E29" s="360"/>
      <c r="F29" s="360"/>
      <c r="G29" s="360"/>
      <c r="H29" s="363" t="s">
        <v>264</v>
      </c>
      <c r="I29" s="360"/>
      <c r="J29" s="360"/>
      <c r="K29" s="360"/>
      <c r="L29" s="360"/>
      <c r="M29" s="364"/>
      <c r="O29" s="130" t="s">
        <v>224</v>
      </c>
      <c r="P29" s="136">
        <f>A30</f>
        <v>0</v>
      </c>
      <c r="Q29" s="140"/>
      <c r="R29" s="143"/>
      <c r="S29" s="145"/>
      <c r="T29" s="146"/>
      <c r="U29" s="134"/>
    </row>
    <row r="30" spans="1:21" ht="27.75" customHeight="1" thickBot="1" x14ac:dyDescent="0.45">
      <c r="A30" s="127">
        <f>COUNTA(D31,D34)</f>
        <v>0</v>
      </c>
      <c r="B30" s="109" t="s">
        <v>134</v>
      </c>
      <c r="C30" s="361"/>
      <c r="D30" s="362"/>
      <c r="E30" s="362"/>
      <c r="F30" s="362"/>
      <c r="G30" s="362"/>
      <c r="H30" s="365"/>
      <c r="I30" s="362"/>
      <c r="J30" s="362"/>
      <c r="K30" s="362"/>
      <c r="L30" s="362"/>
      <c r="M30" s="366"/>
      <c r="O30" s="119"/>
      <c r="P30" s="131"/>
      <c r="R30" s="144"/>
      <c r="S30" s="145"/>
      <c r="T30" s="146"/>
      <c r="U30" s="134"/>
    </row>
    <row r="31" spans="1:21" ht="45.75" customHeight="1" x14ac:dyDescent="0.4">
      <c r="A31" s="300" t="s">
        <v>270</v>
      </c>
      <c r="B31" s="301"/>
      <c r="C31" s="335">
        <v>1</v>
      </c>
      <c r="D31" s="342"/>
      <c r="E31" s="343"/>
      <c r="F31" s="343"/>
      <c r="G31" s="344"/>
      <c r="H31" s="101" t="s">
        <v>194</v>
      </c>
      <c r="M31" s="111"/>
      <c r="O31" s="119" t="s">
        <v>190</v>
      </c>
      <c r="P31" s="131">
        <v>0</v>
      </c>
      <c r="R31" s="141" t="str">
        <f>IF(P31=1,"アドバイザー",IF(P31=2,"自治体職員",IF(P31=3,"その他","無回答")))</f>
        <v>無回答</v>
      </c>
      <c r="S31" s="145" t="s">
        <v>135</v>
      </c>
      <c r="T31" s="146" t="s">
        <v>234</v>
      </c>
      <c r="U31" s="134" t="s">
        <v>226</v>
      </c>
    </row>
    <row r="32" spans="1:21" ht="25.5" customHeight="1" x14ac:dyDescent="0.4">
      <c r="A32" s="302"/>
      <c r="B32" s="303"/>
      <c r="C32" s="335"/>
      <c r="D32" s="345"/>
      <c r="E32" s="346"/>
      <c r="F32" s="346"/>
      <c r="G32" s="347"/>
      <c r="H32" s="162" t="s">
        <v>253</v>
      </c>
      <c r="I32" s="354"/>
      <c r="J32" s="354"/>
      <c r="K32" s="354"/>
      <c r="L32" s="354"/>
      <c r="M32" s="355"/>
      <c r="O32" s="119"/>
      <c r="P32" s="131"/>
      <c r="R32" s="144"/>
      <c r="S32" s="145"/>
      <c r="T32" s="146"/>
      <c r="U32" s="134"/>
    </row>
    <row r="33" spans="1:76" ht="25.5" customHeight="1" x14ac:dyDescent="0.4">
      <c r="A33" s="302"/>
      <c r="B33" s="303"/>
      <c r="C33" s="336"/>
      <c r="D33" s="348"/>
      <c r="E33" s="349"/>
      <c r="F33" s="349"/>
      <c r="G33" s="350"/>
      <c r="H33" s="163" t="s">
        <v>154</v>
      </c>
      <c r="I33" s="296"/>
      <c r="J33" s="296"/>
      <c r="K33" s="296"/>
      <c r="L33" s="296"/>
      <c r="M33" s="105" t="s">
        <v>125</v>
      </c>
      <c r="O33" s="119"/>
      <c r="P33" s="131"/>
      <c r="R33" s="144"/>
      <c r="S33" s="145"/>
      <c r="T33" s="146"/>
      <c r="U33" s="134"/>
    </row>
    <row r="34" spans="1:76" ht="41.25" customHeight="1" thickBot="1" x14ac:dyDescent="0.45">
      <c r="A34" s="302"/>
      <c r="B34" s="303"/>
      <c r="C34" s="337">
        <v>2</v>
      </c>
      <c r="D34" s="342"/>
      <c r="E34" s="343"/>
      <c r="F34" s="343"/>
      <c r="G34" s="344"/>
      <c r="H34" s="101" t="s">
        <v>194</v>
      </c>
      <c r="M34" s="111"/>
      <c r="O34" s="108" t="s">
        <v>190</v>
      </c>
      <c r="P34" s="157">
        <v>0</v>
      </c>
      <c r="R34" s="141" t="str">
        <f>IF(P34=1,"アドバイザー",IF(P34=2,"自治体職員",IF(P34=3,"その他","無回答")))</f>
        <v>無回答</v>
      </c>
      <c r="S34" s="145" t="s">
        <v>135</v>
      </c>
      <c r="T34" s="146" t="s">
        <v>234</v>
      </c>
      <c r="U34" s="134" t="s">
        <v>226</v>
      </c>
    </row>
    <row r="35" spans="1:76" ht="25.5" customHeight="1" x14ac:dyDescent="0.4">
      <c r="A35" s="302"/>
      <c r="B35" s="303"/>
      <c r="C35" s="337"/>
      <c r="D35" s="345"/>
      <c r="E35" s="346"/>
      <c r="F35" s="346"/>
      <c r="G35" s="347"/>
      <c r="H35" s="164" t="s">
        <v>253</v>
      </c>
      <c r="I35" s="354"/>
      <c r="J35" s="354"/>
      <c r="K35" s="354"/>
      <c r="L35" s="354"/>
      <c r="M35" s="355"/>
      <c r="S35" s="134"/>
      <c r="T35" s="134"/>
      <c r="U35" s="134"/>
    </row>
    <row r="36" spans="1:76" ht="25.5" customHeight="1" thickBot="1" x14ac:dyDescent="0.45">
      <c r="A36" s="302"/>
      <c r="B36" s="303"/>
      <c r="C36" s="338"/>
      <c r="D36" s="351"/>
      <c r="E36" s="352"/>
      <c r="F36" s="352"/>
      <c r="G36" s="353"/>
      <c r="H36" s="112" t="s">
        <v>154</v>
      </c>
      <c r="I36" s="367"/>
      <c r="J36" s="367"/>
      <c r="K36" s="367"/>
      <c r="L36" s="367"/>
      <c r="M36" s="113" t="s">
        <v>125</v>
      </c>
    </row>
    <row r="37" spans="1:76" ht="21.75" customHeight="1" thickBot="1" x14ac:dyDescent="0.45">
      <c r="A37" s="339" t="s">
        <v>68</v>
      </c>
      <c r="B37" s="340"/>
      <c r="C37" s="340"/>
      <c r="D37" s="340"/>
      <c r="E37" s="340"/>
      <c r="F37" s="340"/>
      <c r="G37" s="340"/>
      <c r="H37" s="340"/>
      <c r="I37" s="340"/>
      <c r="J37" s="340"/>
      <c r="K37" s="340"/>
      <c r="L37" s="340"/>
      <c r="M37" s="341"/>
    </row>
    <row r="38" spans="1:76" ht="51" customHeight="1" thickBot="1" x14ac:dyDescent="0.45">
      <c r="A38" s="282" t="s">
        <v>7</v>
      </c>
      <c r="B38" s="283"/>
      <c r="C38" s="356"/>
      <c r="D38" s="357"/>
      <c r="E38" s="357"/>
      <c r="F38" s="357"/>
      <c r="G38" s="357"/>
      <c r="H38" s="357"/>
      <c r="I38" s="357"/>
      <c r="J38" s="357"/>
      <c r="K38" s="357"/>
      <c r="L38" s="357"/>
      <c r="M38" s="358"/>
    </row>
    <row r="39" spans="1:76" ht="15" customHeight="1" x14ac:dyDescent="0.4">
      <c r="A39" s="203"/>
      <c r="B39" s="106"/>
      <c r="C39" s="98"/>
      <c r="D39" s="204" t="s">
        <v>210</v>
      </c>
      <c r="E39" s="98"/>
      <c r="F39" s="98"/>
      <c r="G39" s="98"/>
      <c r="H39" s="98"/>
      <c r="I39" s="98"/>
      <c r="J39" s="98"/>
      <c r="K39" s="98"/>
      <c r="L39" s="98"/>
      <c r="M39" s="98"/>
    </row>
    <row r="40" spans="1:76" ht="15" customHeight="1" x14ac:dyDescent="0.4">
      <c r="A40" s="203"/>
      <c r="B40" s="106"/>
      <c r="C40" s="98"/>
      <c r="D40" s="204" t="s">
        <v>163</v>
      </c>
      <c r="E40" s="98"/>
      <c r="F40" s="98"/>
      <c r="G40" s="98"/>
      <c r="H40" s="98"/>
      <c r="I40" s="98"/>
      <c r="J40" s="98"/>
      <c r="K40" s="98"/>
      <c r="L40" s="98"/>
      <c r="M40" s="98"/>
    </row>
    <row r="41" spans="1:76" ht="15" customHeight="1" x14ac:dyDescent="0.4">
      <c r="A41" s="203"/>
      <c r="B41" s="106"/>
      <c r="C41" s="98"/>
      <c r="D41" s="204" t="s">
        <v>164</v>
      </c>
      <c r="E41" s="98"/>
      <c r="F41" s="98"/>
      <c r="G41" s="98"/>
      <c r="H41" s="98"/>
      <c r="I41" s="98"/>
      <c r="J41" s="98"/>
      <c r="K41" s="98"/>
      <c r="L41" s="98"/>
      <c r="M41" s="98"/>
    </row>
    <row r="45" spans="1:76" x14ac:dyDescent="0.4">
      <c r="A45" s="138"/>
    </row>
    <row r="47" spans="1:76" ht="14.25" thickBot="1" x14ac:dyDescent="0.45"/>
    <row r="48" spans="1:76" ht="27" customHeight="1" thickBot="1" x14ac:dyDescent="0.45">
      <c r="A48" s="212" t="s">
        <v>285</v>
      </c>
      <c r="AI48" s="234" t="s">
        <v>245</v>
      </c>
      <c r="AJ48" s="235"/>
      <c r="AK48" s="235"/>
      <c r="AL48" s="235"/>
      <c r="AM48" s="235"/>
      <c r="AN48" s="236"/>
      <c r="AO48" s="234" t="s">
        <v>246</v>
      </c>
      <c r="AP48" s="235"/>
      <c r="AQ48" s="235"/>
      <c r="AR48" s="235"/>
      <c r="AS48" s="235"/>
      <c r="AT48" s="236"/>
      <c r="AU48" s="234" t="s">
        <v>247</v>
      </c>
      <c r="AV48" s="235"/>
      <c r="AW48" s="235"/>
      <c r="AX48" s="235"/>
      <c r="AY48" s="235"/>
      <c r="AZ48" s="236"/>
      <c r="BA48" s="234" t="s">
        <v>248</v>
      </c>
      <c r="BB48" s="235"/>
      <c r="BC48" s="235"/>
      <c r="BD48" s="235"/>
      <c r="BE48" s="235"/>
      <c r="BF48" s="236"/>
      <c r="BG48" s="234" t="s">
        <v>254</v>
      </c>
      <c r="BH48" s="235"/>
      <c r="BI48" s="235"/>
      <c r="BJ48" s="235"/>
      <c r="BK48" s="235"/>
      <c r="BL48" s="236"/>
      <c r="BM48" s="234" t="s">
        <v>255</v>
      </c>
      <c r="BN48" s="235"/>
      <c r="BO48" s="235"/>
      <c r="BP48" s="235"/>
      <c r="BQ48" s="235"/>
      <c r="BR48" s="236"/>
      <c r="BS48" s="234" t="s">
        <v>251</v>
      </c>
      <c r="BT48" s="235"/>
      <c r="BU48" s="235"/>
      <c r="BV48" s="235"/>
      <c r="BW48" s="235"/>
      <c r="BX48" s="236"/>
    </row>
    <row r="49" spans="1:81" s="187" customFormat="1" ht="69.599999999999994" customHeight="1" x14ac:dyDescent="0.4">
      <c r="A49" s="175"/>
      <c r="B49" s="175"/>
      <c r="C49" s="176"/>
      <c r="D49" s="175"/>
      <c r="E49" s="176" t="s">
        <v>198</v>
      </c>
      <c r="F49" s="82" t="s">
        <v>8</v>
      </c>
      <c r="G49" s="175" t="s">
        <v>9</v>
      </c>
      <c r="H49" s="175" t="s">
        <v>10</v>
      </c>
      <c r="I49" s="82" t="s">
        <v>199</v>
      </c>
      <c r="J49" s="82" t="s">
        <v>12</v>
      </c>
      <c r="K49" s="177" t="s">
        <v>200</v>
      </c>
      <c r="L49" s="177" t="s">
        <v>14</v>
      </c>
      <c r="M49" s="82" t="s">
        <v>201</v>
      </c>
      <c r="N49" s="178" t="s">
        <v>202</v>
      </c>
      <c r="O49" s="179" t="s">
        <v>20</v>
      </c>
      <c r="P49" s="179" t="s">
        <v>238</v>
      </c>
      <c r="Q49" s="178" t="s">
        <v>18</v>
      </c>
      <c r="R49" s="82" t="s">
        <v>15</v>
      </c>
      <c r="S49" s="82" t="s">
        <v>200</v>
      </c>
      <c r="T49" s="180" t="s">
        <v>239</v>
      </c>
      <c r="U49" s="82" t="s">
        <v>252</v>
      </c>
      <c r="V49" s="181" t="s">
        <v>22</v>
      </c>
      <c r="W49" s="181" t="s">
        <v>238</v>
      </c>
      <c r="X49" s="182" t="s">
        <v>23</v>
      </c>
      <c r="Y49" s="182" t="s">
        <v>24</v>
      </c>
      <c r="Z49" s="182" t="s">
        <v>25</v>
      </c>
      <c r="AA49" s="182" t="s">
        <v>26</v>
      </c>
      <c r="AB49" s="183" t="s">
        <v>27</v>
      </c>
      <c r="AC49" s="183" t="s">
        <v>28</v>
      </c>
      <c r="AD49" s="183" t="s">
        <v>29</v>
      </c>
      <c r="AE49" s="82" t="s">
        <v>203</v>
      </c>
      <c r="AF49" s="211" t="s">
        <v>204</v>
      </c>
      <c r="AG49" s="82" t="s">
        <v>205</v>
      </c>
      <c r="AH49" s="82" t="s">
        <v>240</v>
      </c>
      <c r="AI49" s="184" t="s">
        <v>244</v>
      </c>
      <c r="AJ49" s="185" t="s">
        <v>216</v>
      </c>
      <c r="AK49" s="185" t="s">
        <v>217</v>
      </c>
      <c r="AL49" s="185" t="s">
        <v>218</v>
      </c>
      <c r="AM49" s="185" t="s">
        <v>219</v>
      </c>
      <c r="AN49" s="186" t="s">
        <v>220</v>
      </c>
      <c r="AO49" s="184" t="s">
        <v>244</v>
      </c>
      <c r="AP49" s="185" t="s">
        <v>216</v>
      </c>
      <c r="AQ49" s="185" t="s">
        <v>217</v>
      </c>
      <c r="AR49" s="185" t="s">
        <v>218</v>
      </c>
      <c r="AS49" s="185" t="s">
        <v>219</v>
      </c>
      <c r="AT49" s="186" t="s">
        <v>220</v>
      </c>
      <c r="AU49" s="184" t="s">
        <v>244</v>
      </c>
      <c r="AV49" s="185" t="s">
        <v>216</v>
      </c>
      <c r="AW49" s="185" t="s">
        <v>217</v>
      </c>
      <c r="AX49" s="185" t="s">
        <v>218</v>
      </c>
      <c r="AY49" s="185" t="s">
        <v>219</v>
      </c>
      <c r="AZ49" s="186" t="s">
        <v>220</v>
      </c>
      <c r="BA49" s="184" t="s">
        <v>244</v>
      </c>
      <c r="BB49" s="185" t="s">
        <v>216</v>
      </c>
      <c r="BC49" s="185" t="s">
        <v>217</v>
      </c>
      <c r="BD49" s="185" t="s">
        <v>218</v>
      </c>
      <c r="BE49" s="185" t="s">
        <v>219</v>
      </c>
      <c r="BF49" s="186" t="s">
        <v>220</v>
      </c>
      <c r="BG49" s="184" t="s">
        <v>244</v>
      </c>
      <c r="BH49" s="185" t="s">
        <v>216</v>
      </c>
      <c r="BI49" s="185" t="s">
        <v>217</v>
      </c>
      <c r="BJ49" s="185" t="s">
        <v>218</v>
      </c>
      <c r="BK49" s="185" t="s">
        <v>219</v>
      </c>
      <c r="BL49" s="186" t="s">
        <v>220</v>
      </c>
      <c r="BM49" s="184" t="s">
        <v>244</v>
      </c>
      <c r="BN49" s="185" t="s">
        <v>216</v>
      </c>
      <c r="BO49" s="185" t="s">
        <v>217</v>
      </c>
      <c r="BP49" s="185" t="s">
        <v>218</v>
      </c>
      <c r="BQ49" s="185" t="s">
        <v>219</v>
      </c>
      <c r="BR49" s="186" t="s">
        <v>220</v>
      </c>
      <c r="BS49" s="184" t="s">
        <v>244</v>
      </c>
      <c r="BT49" s="185" t="s">
        <v>216</v>
      </c>
      <c r="BU49" s="185" t="s">
        <v>217</v>
      </c>
      <c r="BV49" s="185" t="s">
        <v>218</v>
      </c>
      <c r="BW49" s="185" t="s">
        <v>219</v>
      </c>
      <c r="BX49" s="186" t="s">
        <v>220</v>
      </c>
      <c r="BY49" s="82" t="s">
        <v>241</v>
      </c>
      <c r="BZ49" s="82" t="s">
        <v>242</v>
      </c>
      <c r="CA49" s="210" t="s">
        <v>243</v>
      </c>
      <c r="CB49" s="175" t="s">
        <v>283</v>
      </c>
      <c r="CC49" s="175" t="s">
        <v>284</v>
      </c>
    </row>
    <row r="50" spans="1:81" ht="48" customHeight="1" x14ac:dyDescent="0.4">
      <c r="A50" s="213"/>
      <c r="B50" s="213"/>
      <c r="C50" s="213"/>
      <c r="D50" s="213"/>
      <c r="E50" s="213"/>
      <c r="F50" s="213"/>
      <c r="G50" s="213">
        <f>D9</f>
        <v>0</v>
      </c>
      <c r="H50" s="213">
        <f>H9</f>
        <v>0</v>
      </c>
      <c r="I50" s="213" t="str">
        <f>R12</f>
        <v>無回答</v>
      </c>
      <c r="J50" s="213">
        <f>C11</f>
        <v>0</v>
      </c>
      <c r="K50" s="213">
        <f>$C$15</f>
        <v>0</v>
      </c>
      <c r="L50" s="213">
        <f>$C$14</f>
        <v>0</v>
      </c>
      <c r="M50" s="214">
        <f>$A$30</f>
        <v>0</v>
      </c>
      <c r="N50" s="213">
        <f>D31</f>
        <v>0</v>
      </c>
      <c r="O50" s="213" t="str">
        <f>R31</f>
        <v>無回答</v>
      </c>
      <c r="P50" s="213">
        <f>I32</f>
        <v>0</v>
      </c>
      <c r="Q50" s="213">
        <f>I33</f>
        <v>0</v>
      </c>
      <c r="R50" s="213" t="str">
        <f>$R$28</f>
        <v>無回答</v>
      </c>
      <c r="S50" s="213">
        <f>D32</f>
        <v>0</v>
      </c>
      <c r="T50" s="218">
        <f>$C$38</f>
        <v>0</v>
      </c>
      <c r="U50" s="213"/>
      <c r="V50" s="218" t="str">
        <f>$R$16</f>
        <v>無回答</v>
      </c>
      <c r="W50" s="218" t="str">
        <f>E17</f>
        <v>（　　　　　　　　　　　）</v>
      </c>
      <c r="X50" s="218" t="str">
        <f>$R$18</f>
        <v>無回答</v>
      </c>
      <c r="Y50" s="213" t="str">
        <f>$R$21</f>
        <v>無回答</v>
      </c>
      <c r="Z50" s="213" t="str">
        <f>$R$23</f>
        <v>無回答</v>
      </c>
      <c r="AA50" s="213">
        <f>$I$16</f>
        <v>0</v>
      </c>
      <c r="AB50" s="213">
        <f>$H$18</f>
        <v>0</v>
      </c>
      <c r="AC50" s="213">
        <f>$H$21</f>
        <v>0</v>
      </c>
      <c r="AD50" s="213">
        <f>$H$23</f>
        <v>0</v>
      </c>
      <c r="AE50" s="216">
        <f>アンケート!$L$7</f>
        <v>0</v>
      </c>
      <c r="AF50" s="213">
        <f>アンケート!$A$9</f>
        <v>0</v>
      </c>
      <c r="AG50" s="217">
        <f>アンケート!$L$11</f>
        <v>0</v>
      </c>
      <c r="AH50" s="213">
        <f>アンケート!$A$14</f>
        <v>0</v>
      </c>
      <c r="AI50" s="213" t="str">
        <f>アンケート!M25</f>
        <v>×</v>
      </c>
      <c r="AJ50" s="213" t="str">
        <f>アンケート!N25</f>
        <v>×</v>
      </c>
      <c r="AK50" s="213" t="str">
        <f>アンケート!O25</f>
        <v>×</v>
      </c>
      <c r="AL50" s="213" t="str">
        <f>アンケート!P25</f>
        <v>×</v>
      </c>
      <c r="AM50" s="213" t="str">
        <f>アンケート!Q25</f>
        <v>×</v>
      </c>
      <c r="AN50" s="213" t="str">
        <f>アンケート!R25</f>
        <v>×</v>
      </c>
      <c r="AO50" s="213" t="str">
        <f>アンケート!S25</f>
        <v>×</v>
      </c>
      <c r="AP50" s="213" t="str">
        <f>アンケート!T25</f>
        <v>×</v>
      </c>
      <c r="AQ50" s="213" t="str">
        <f>アンケート!U25</f>
        <v>×</v>
      </c>
      <c r="AR50" s="213" t="str">
        <f>アンケート!V25</f>
        <v>×</v>
      </c>
      <c r="AS50" s="213" t="str">
        <f>アンケート!W25</f>
        <v>×</v>
      </c>
      <c r="AT50" s="213" t="str">
        <f>アンケート!X25</f>
        <v>×</v>
      </c>
      <c r="AU50" s="213" t="str">
        <f>アンケート!Y25</f>
        <v>×</v>
      </c>
      <c r="AV50" s="213" t="str">
        <f>アンケート!Z25</f>
        <v>×</v>
      </c>
      <c r="AW50" s="213" t="str">
        <f>アンケート!AA25</f>
        <v>×</v>
      </c>
      <c r="AX50" s="213" t="str">
        <f>アンケート!AB25</f>
        <v>×</v>
      </c>
      <c r="AY50" s="213" t="str">
        <f>アンケート!AC25</f>
        <v>×</v>
      </c>
      <c r="AZ50" s="213" t="str">
        <f>アンケート!AD25</f>
        <v>×</v>
      </c>
      <c r="BA50" s="213" t="str">
        <f>アンケート!AE25</f>
        <v>×</v>
      </c>
      <c r="BB50" s="213" t="str">
        <f>アンケート!AF25</f>
        <v>×</v>
      </c>
      <c r="BC50" s="213" t="str">
        <f>アンケート!AG25</f>
        <v>×</v>
      </c>
      <c r="BD50" s="213" t="str">
        <f>アンケート!AH25</f>
        <v>×</v>
      </c>
      <c r="BE50" s="213" t="str">
        <f>アンケート!AI25</f>
        <v>×</v>
      </c>
      <c r="BF50" s="213" t="str">
        <f>アンケート!AJ25</f>
        <v>×</v>
      </c>
      <c r="BG50" s="213" t="str">
        <f>アンケート!AK25</f>
        <v>×</v>
      </c>
      <c r="BH50" s="213" t="str">
        <f>アンケート!AL25</f>
        <v>×</v>
      </c>
      <c r="BI50" s="213" t="str">
        <f>アンケート!AM25</f>
        <v>×</v>
      </c>
      <c r="BJ50" s="213" t="str">
        <f>アンケート!AN25</f>
        <v>×</v>
      </c>
      <c r="BK50" s="213" t="str">
        <f>アンケート!AO25</f>
        <v>×</v>
      </c>
      <c r="BL50" s="213" t="str">
        <f>アンケート!AP25</f>
        <v>×</v>
      </c>
      <c r="BM50" s="213" t="str">
        <f>アンケート!AQ25</f>
        <v>×</v>
      </c>
      <c r="BN50" s="213" t="str">
        <f>アンケート!AR25</f>
        <v>×</v>
      </c>
      <c r="BO50" s="213" t="str">
        <f>アンケート!AS25</f>
        <v>×</v>
      </c>
      <c r="BP50" s="213" t="str">
        <f>アンケート!AT25</f>
        <v>×</v>
      </c>
      <c r="BQ50" s="213" t="str">
        <f>アンケート!AU25</f>
        <v>×</v>
      </c>
      <c r="BR50" s="213" t="str">
        <f>アンケート!AV25</f>
        <v>×</v>
      </c>
      <c r="BS50" s="213" t="str">
        <f>アンケート!AW25</f>
        <v>×</v>
      </c>
      <c r="BT50" s="213" t="str">
        <f>アンケート!AX25</f>
        <v>×</v>
      </c>
      <c r="BU50" s="213" t="str">
        <f>アンケート!AY25</f>
        <v>×</v>
      </c>
      <c r="BV50" s="213" t="str">
        <f>アンケート!AZ25</f>
        <v>×</v>
      </c>
      <c r="BW50" s="213" t="str">
        <f>アンケート!BA25</f>
        <v>×</v>
      </c>
      <c r="BX50" s="213" t="str">
        <f>アンケート!BB25</f>
        <v>×</v>
      </c>
      <c r="BY50" s="213">
        <f>アンケート!$A$25</f>
        <v>0</v>
      </c>
      <c r="BZ50" s="213">
        <f>アンケート!$A$27</f>
        <v>0</v>
      </c>
      <c r="CA50" s="216">
        <f>アンケート!$A$29</f>
        <v>0</v>
      </c>
      <c r="CB50" s="213">
        <f>アンケート!B33</f>
        <v>0</v>
      </c>
      <c r="CC50" s="213">
        <f>アンケート!G33</f>
        <v>0</v>
      </c>
    </row>
    <row r="51" spans="1:81" ht="48" customHeight="1" x14ac:dyDescent="0.4">
      <c r="A51" s="213"/>
      <c r="B51" s="213"/>
      <c r="C51" s="213"/>
      <c r="D51" s="213"/>
      <c r="E51" s="213"/>
      <c r="F51" s="213"/>
      <c r="G51" s="213">
        <f>D9</f>
        <v>0</v>
      </c>
      <c r="H51" s="213">
        <f>H9</f>
        <v>0</v>
      </c>
      <c r="I51" s="213" t="str">
        <f>R12</f>
        <v>無回答</v>
      </c>
      <c r="J51" s="213">
        <f>C11</f>
        <v>0</v>
      </c>
      <c r="K51" s="213">
        <f>$C$15</f>
        <v>0</v>
      </c>
      <c r="L51" s="213">
        <f>$C$14</f>
        <v>0</v>
      </c>
      <c r="M51" s="214">
        <f>$A$30</f>
        <v>0</v>
      </c>
      <c r="N51" s="213">
        <f>D34</f>
        <v>0</v>
      </c>
      <c r="O51" s="213" t="str">
        <f>R34</f>
        <v>無回答</v>
      </c>
      <c r="P51" s="213">
        <f>I35</f>
        <v>0</v>
      </c>
      <c r="Q51" s="213">
        <f>I36</f>
        <v>0</v>
      </c>
      <c r="R51" s="213" t="str">
        <f>$R$28</f>
        <v>無回答</v>
      </c>
      <c r="S51" s="213">
        <f>D35</f>
        <v>0</v>
      </c>
      <c r="T51" s="218">
        <f>$C$38</f>
        <v>0</v>
      </c>
      <c r="U51" s="213"/>
      <c r="V51" s="218"/>
      <c r="W51" s="218"/>
      <c r="X51" s="218"/>
      <c r="Y51" s="213"/>
      <c r="Z51" s="213"/>
      <c r="AA51" s="213"/>
      <c r="AB51" s="213"/>
      <c r="AC51" s="213"/>
      <c r="AD51" s="213"/>
      <c r="AE51" s="216"/>
      <c r="AF51" s="213"/>
      <c r="AG51" s="217"/>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6"/>
      <c r="CB51" s="213"/>
      <c r="CC51" s="213"/>
    </row>
  </sheetData>
  <mergeCells count="75">
    <mergeCell ref="A38:B38"/>
    <mergeCell ref="A29:B29"/>
    <mergeCell ref="C31:C33"/>
    <mergeCell ref="C34:C36"/>
    <mergeCell ref="A37:M37"/>
    <mergeCell ref="D34:G34"/>
    <mergeCell ref="D32:G33"/>
    <mergeCell ref="D35:G36"/>
    <mergeCell ref="I32:M32"/>
    <mergeCell ref="C38:M38"/>
    <mergeCell ref="C29:G30"/>
    <mergeCell ref="H29:M30"/>
    <mergeCell ref="I36:L36"/>
    <mergeCell ref="I33:L33"/>
    <mergeCell ref="D31:G31"/>
    <mergeCell ref="I35:M35"/>
    <mergeCell ref="H9:M10"/>
    <mergeCell ref="C9:C10"/>
    <mergeCell ref="G9:G10"/>
    <mergeCell ref="A9:B10"/>
    <mergeCell ref="A3:M3"/>
    <mergeCell ref="A31:B36"/>
    <mergeCell ref="D20:F20"/>
    <mergeCell ref="D21:F22"/>
    <mergeCell ref="D19:F19"/>
    <mergeCell ref="D18:F18"/>
    <mergeCell ref="A16:B24"/>
    <mergeCell ref="C23:C24"/>
    <mergeCell ref="C21:C22"/>
    <mergeCell ref="C16:C17"/>
    <mergeCell ref="G18:G20"/>
    <mergeCell ref="G23:G24"/>
    <mergeCell ref="H18:K19"/>
    <mergeCell ref="H21:K21"/>
    <mergeCell ref="H23:K23"/>
    <mergeCell ref="H20:M20"/>
    <mergeCell ref="G21:G22"/>
    <mergeCell ref="H22:M22"/>
    <mergeCell ref="BM48:BR48"/>
    <mergeCell ref="BS48:BX48"/>
    <mergeCell ref="C15:M15"/>
    <mergeCell ref="L23:M23"/>
    <mergeCell ref="L21:M21"/>
    <mergeCell ref="L18:M19"/>
    <mergeCell ref="G28:M28"/>
    <mergeCell ref="C28:F28"/>
    <mergeCell ref="A26:M26"/>
    <mergeCell ref="A27:M27"/>
    <mergeCell ref="A25:M25"/>
    <mergeCell ref="A28:B28"/>
    <mergeCell ref="H24:M24"/>
    <mergeCell ref="D23:F24"/>
    <mergeCell ref="C18:C20"/>
    <mergeCell ref="A15:B15"/>
    <mergeCell ref="AI48:AN48"/>
    <mergeCell ref="AO48:AT48"/>
    <mergeCell ref="AU48:AZ48"/>
    <mergeCell ref="BA48:BF48"/>
    <mergeCell ref="BG48:BL48"/>
    <mergeCell ref="N1:CP1"/>
    <mergeCell ref="H17:M17"/>
    <mergeCell ref="I16:L16"/>
    <mergeCell ref="C13:M13"/>
    <mergeCell ref="C12:M12"/>
    <mergeCell ref="A1:F2"/>
    <mergeCell ref="C14:M14"/>
    <mergeCell ref="C11:M11"/>
    <mergeCell ref="A11:B13"/>
    <mergeCell ref="D9:F10"/>
    <mergeCell ref="A14:B14"/>
    <mergeCell ref="G16:G17"/>
    <mergeCell ref="E17:F17"/>
    <mergeCell ref="C4:F4"/>
    <mergeCell ref="A6:M6"/>
    <mergeCell ref="A7:M7"/>
  </mergeCells>
  <phoneticPr fontId="4"/>
  <conditionalFormatting sqref="C11:M11">
    <cfRule type="cellIs" dxfId="49" priority="4" operator="equal">
      <formula>""</formula>
    </cfRule>
  </conditionalFormatting>
  <conditionalFormatting sqref="C14:M15 H18:K19 H21:K21 H23:K23">
    <cfRule type="cellIs" dxfId="48" priority="3" operator="equal">
      <formula>""</formula>
    </cfRule>
  </conditionalFormatting>
  <conditionalFormatting sqref="D9:F10">
    <cfRule type="cellIs" dxfId="47" priority="6" operator="equal">
      <formula>""</formula>
    </cfRule>
  </conditionalFormatting>
  <conditionalFormatting sqref="D31:G33 I33:L33">
    <cfRule type="cellIs" dxfId="46" priority="1" operator="equal">
      <formula>""</formula>
    </cfRule>
  </conditionalFormatting>
  <conditionalFormatting sqref="H9:M10">
    <cfRule type="cellIs" dxfId="45" priority="5" operator="equal">
      <formula>""</formula>
    </cfRule>
  </conditionalFormatting>
  <conditionalFormatting sqref="I16:L16">
    <cfRule type="cellIs" dxfId="44" priority="2" operator="equal">
      <formula>""</formula>
    </cfRule>
  </conditionalFormatting>
  <dataValidations count="6">
    <dataValidation allowBlank="1" showInputMessage="1" showErrorMessage="1" promptTitle="参加者名簿記載事項　必ずご記入ください。" prompt="_x000a_例のように○○年○○ヵ月とご記入ください。" sqref="I16:L16" xr:uid="{30829011-A3EF-4C26-A923-9699FCE5ACBC}"/>
    <dataValidation allowBlank="1" showInputMessage="1" showErrorMessage="1" promptTitle="参加案内等をお送りいたします。" prompt="必ずご記入ください。_x000a__x000a_入力すると色が消えます。" sqref="C15:M15" xr:uid="{CE58FE06-83E1-44D4-8CD4-178FBBE1A38A}"/>
    <dataValidation allowBlank="1" showInputMessage="1" showErrorMessage="1" promptTitle="参加者名簿記載事項" prompt="_x000a_必ずご記入ください。_x000a_（概数でも可）" sqref="H18:K19 H23:K23" xr:uid="{9B60E695-6FE8-41D7-842F-686BEA226A6B}"/>
    <dataValidation allowBlank="1" showInputMessage="1" showErrorMessage="1" promptTitle="参加者名簿記載事項" prompt="_x000a_必ずご記入ください。_x000a_（概数でも可）_x000a_" sqref="H21:K21" xr:uid="{BFF91683-7B95-446F-9F56-3C33CD68E7FC}"/>
    <dataValidation allowBlank="1" showInputMessage="1" showErrorMessage="1" promptTitle="該当する方に必ず印をつけてください" sqref="C12:M12" xr:uid="{4EA62F05-9F44-4256-B6E0-02F1EAA4C59A}"/>
    <dataValidation allowBlank="1" showInputMessage="1" showErrorMessage="1" promptTitle="参加者名簿記載事項" prompt="現事業の担当者になってからの経験年数をご記入ください。_x000a__x000a_1年未満の方は、「1年未満」とご記入ください。" sqref="I33:L33" xr:uid="{E437C923-775D-4B50-8884-A40645E33AE0}"/>
  </dataValidations>
  <printOptions horizontalCentered="1" verticalCentered="1"/>
  <pageMargins left="0.39370078740157483" right="0.39370078740157483" top="0.39370078740157483" bottom="0.3937007874015748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10">
              <controlPr defaultSize="0" autoFill="0" autoLine="0" autoPict="0">
                <anchor moveWithCells="1">
                  <from>
                    <xdr:col>3</xdr:col>
                    <xdr:colOff>76200</xdr:colOff>
                    <xdr:row>15</xdr:row>
                    <xdr:rowOff>114300</xdr:rowOff>
                  </from>
                  <to>
                    <xdr:col>3</xdr:col>
                    <xdr:colOff>447675</xdr:colOff>
                    <xdr:row>15</xdr:row>
                    <xdr:rowOff>342900</xdr:rowOff>
                  </to>
                </anchor>
              </controlPr>
            </control>
          </mc:Choice>
        </mc:AlternateContent>
        <mc:AlternateContent xmlns:mc="http://schemas.openxmlformats.org/markup-compatibility/2006">
          <mc:Choice Requires="x14">
            <control shapeId="1035" r:id="rId5" name="Option Button 11">
              <controlPr defaultSize="0" autoFill="0" autoLine="0" autoPict="0">
                <anchor moveWithCells="1">
                  <from>
                    <xdr:col>4</xdr:col>
                    <xdr:colOff>76200</xdr:colOff>
                    <xdr:row>15</xdr:row>
                    <xdr:rowOff>104775</xdr:rowOff>
                  </from>
                  <to>
                    <xdr:col>4</xdr:col>
                    <xdr:colOff>447675</xdr:colOff>
                    <xdr:row>15</xdr:row>
                    <xdr:rowOff>333375</xdr:rowOff>
                  </to>
                </anchor>
              </controlPr>
            </control>
          </mc:Choice>
        </mc:AlternateContent>
        <mc:AlternateContent xmlns:mc="http://schemas.openxmlformats.org/markup-compatibility/2006">
          <mc:Choice Requires="x14">
            <control shapeId="1036" r:id="rId6" name="Option Button 12">
              <controlPr defaultSize="0" autoFill="0" autoLine="0" autoPict="0">
                <anchor moveWithCells="1">
                  <from>
                    <xdr:col>5</xdr:col>
                    <xdr:colOff>95250</xdr:colOff>
                    <xdr:row>15</xdr:row>
                    <xdr:rowOff>104775</xdr:rowOff>
                  </from>
                  <to>
                    <xdr:col>5</xdr:col>
                    <xdr:colOff>485775</xdr:colOff>
                    <xdr:row>15</xdr:row>
                    <xdr:rowOff>333375</xdr:rowOff>
                  </to>
                </anchor>
              </controlPr>
            </control>
          </mc:Choice>
        </mc:AlternateContent>
        <mc:AlternateContent xmlns:mc="http://schemas.openxmlformats.org/markup-compatibility/2006">
          <mc:Choice Requires="x14">
            <control shapeId="1038" r:id="rId7" name="Option Button 14">
              <controlPr defaultSize="0" autoFill="0" autoLine="0" autoPict="0">
                <anchor moveWithCells="1">
                  <from>
                    <xdr:col>2</xdr:col>
                    <xdr:colOff>276225</xdr:colOff>
                    <xdr:row>27</xdr:row>
                    <xdr:rowOff>238125</xdr:rowOff>
                  </from>
                  <to>
                    <xdr:col>2</xdr:col>
                    <xdr:colOff>714375</xdr:colOff>
                    <xdr:row>27</xdr:row>
                    <xdr:rowOff>504825</xdr:rowOff>
                  </to>
                </anchor>
              </controlPr>
            </control>
          </mc:Choice>
        </mc:AlternateContent>
        <mc:AlternateContent xmlns:mc="http://schemas.openxmlformats.org/markup-compatibility/2006">
          <mc:Choice Requires="x14">
            <control shapeId="1039" r:id="rId8" name="Option Button 15">
              <controlPr defaultSize="0" autoFill="0" autoLine="0" autoPict="0">
                <anchor moveWithCells="1">
                  <from>
                    <xdr:col>6</xdr:col>
                    <xdr:colOff>476250</xdr:colOff>
                    <xdr:row>27</xdr:row>
                    <xdr:rowOff>238125</xdr:rowOff>
                  </from>
                  <to>
                    <xdr:col>7</xdr:col>
                    <xdr:colOff>114300</xdr:colOff>
                    <xdr:row>27</xdr:row>
                    <xdr:rowOff>504825</xdr:rowOff>
                  </to>
                </anchor>
              </controlPr>
            </control>
          </mc:Choice>
        </mc:AlternateContent>
        <mc:AlternateContent xmlns:mc="http://schemas.openxmlformats.org/markup-compatibility/2006">
          <mc:Choice Requires="x14">
            <control shapeId="1040" r:id="rId9" name="Option Button 16">
              <controlPr defaultSize="0" autoFill="0" autoLine="0" autoPict="0">
                <anchor moveWithCells="1">
                  <from>
                    <xdr:col>2</xdr:col>
                    <xdr:colOff>95250</xdr:colOff>
                    <xdr:row>11</xdr:row>
                    <xdr:rowOff>19050</xdr:rowOff>
                  </from>
                  <to>
                    <xdr:col>2</xdr:col>
                    <xdr:colOff>523875</xdr:colOff>
                    <xdr:row>12</xdr:row>
                    <xdr:rowOff>19050</xdr:rowOff>
                  </to>
                </anchor>
              </controlPr>
            </control>
          </mc:Choice>
        </mc:AlternateContent>
        <mc:AlternateContent xmlns:mc="http://schemas.openxmlformats.org/markup-compatibility/2006">
          <mc:Choice Requires="x14">
            <control shapeId="1041" r:id="rId10" name="Option Button 17">
              <controlPr defaultSize="0" autoFill="0" autoLine="0" autoPict="0">
                <anchor moveWithCells="1">
                  <from>
                    <xdr:col>2</xdr:col>
                    <xdr:colOff>114300</xdr:colOff>
                    <xdr:row>12</xdr:row>
                    <xdr:rowOff>0</xdr:rowOff>
                  </from>
                  <to>
                    <xdr:col>2</xdr:col>
                    <xdr:colOff>533400</xdr:colOff>
                    <xdr:row>13</xdr:row>
                    <xdr:rowOff>0</xdr:rowOff>
                  </to>
                </anchor>
              </controlPr>
            </control>
          </mc:Choice>
        </mc:AlternateContent>
        <mc:AlternateContent xmlns:mc="http://schemas.openxmlformats.org/markup-compatibility/2006">
          <mc:Choice Requires="x14">
            <control shapeId="1042" r:id="rId11" name="Option Button 18">
              <controlPr defaultSize="0" autoFill="0" autoLine="0" autoPict="0">
                <anchor moveWithCells="1">
                  <from>
                    <xdr:col>3</xdr:col>
                    <xdr:colOff>76200</xdr:colOff>
                    <xdr:row>17</xdr:row>
                    <xdr:rowOff>66675</xdr:rowOff>
                  </from>
                  <to>
                    <xdr:col>3</xdr:col>
                    <xdr:colOff>504825</xdr:colOff>
                    <xdr:row>17</xdr:row>
                    <xdr:rowOff>276225</xdr:rowOff>
                  </to>
                </anchor>
              </controlPr>
            </control>
          </mc:Choice>
        </mc:AlternateContent>
        <mc:AlternateContent xmlns:mc="http://schemas.openxmlformats.org/markup-compatibility/2006">
          <mc:Choice Requires="x14">
            <control shapeId="1043" r:id="rId12" name="Option Button 19">
              <controlPr defaultSize="0" autoFill="0" autoLine="0" autoPict="0">
                <anchor moveWithCells="1">
                  <from>
                    <xdr:col>3</xdr:col>
                    <xdr:colOff>85725</xdr:colOff>
                    <xdr:row>18</xdr:row>
                    <xdr:rowOff>47625</xdr:rowOff>
                  </from>
                  <to>
                    <xdr:col>3</xdr:col>
                    <xdr:colOff>504825</xdr:colOff>
                    <xdr:row>18</xdr:row>
                    <xdr:rowOff>257175</xdr:rowOff>
                  </to>
                </anchor>
              </controlPr>
            </control>
          </mc:Choice>
        </mc:AlternateContent>
        <mc:AlternateContent xmlns:mc="http://schemas.openxmlformats.org/markup-compatibility/2006">
          <mc:Choice Requires="x14">
            <control shapeId="1044" r:id="rId13" name="Option Button 20">
              <controlPr defaultSize="0" autoFill="0" autoLine="0" autoPict="0">
                <anchor moveWithCells="1">
                  <from>
                    <xdr:col>3</xdr:col>
                    <xdr:colOff>85725</xdr:colOff>
                    <xdr:row>19</xdr:row>
                    <xdr:rowOff>28575</xdr:rowOff>
                  </from>
                  <to>
                    <xdr:col>3</xdr:col>
                    <xdr:colOff>504825</xdr:colOff>
                    <xdr:row>19</xdr:row>
                    <xdr:rowOff>238125</xdr:rowOff>
                  </to>
                </anchor>
              </controlPr>
            </control>
          </mc:Choice>
        </mc:AlternateContent>
        <mc:AlternateContent xmlns:mc="http://schemas.openxmlformats.org/markup-compatibility/2006">
          <mc:Choice Requires="x14">
            <control shapeId="1045" r:id="rId14" name="Option Button 21">
              <controlPr defaultSize="0" autoFill="0" autoLine="0" autoPict="0">
                <anchor moveWithCells="1">
                  <from>
                    <xdr:col>3</xdr:col>
                    <xdr:colOff>161925</xdr:colOff>
                    <xdr:row>20</xdr:row>
                    <xdr:rowOff>200025</xdr:rowOff>
                  </from>
                  <to>
                    <xdr:col>3</xdr:col>
                    <xdr:colOff>581025</xdr:colOff>
                    <xdr:row>21</xdr:row>
                    <xdr:rowOff>114300</xdr:rowOff>
                  </to>
                </anchor>
              </controlPr>
            </control>
          </mc:Choice>
        </mc:AlternateContent>
        <mc:AlternateContent xmlns:mc="http://schemas.openxmlformats.org/markup-compatibility/2006">
          <mc:Choice Requires="x14">
            <control shapeId="1046" r:id="rId15" name="Option Button 22">
              <controlPr defaultSize="0" autoFill="0" autoLine="0" autoPict="0">
                <anchor moveWithCells="1">
                  <from>
                    <xdr:col>4</xdr:col>
                    <xdr:colOff>466725</xdr:colOff>
                    <xdr:row>20</xdr:row>
                    <xdr:rowOff>180975</xdr:rowOff>
                  </from>
                  <to>
                    <xdr:col>4</xdr:col>
                    <xdr:colOff>876300</xdr:colOff>
                    <xdr:row>21</xdr:row>
                    <xdr:rowOff>114300</xdr:rowOff>
                  </to>
                </anchor>
              </controlPr>
            </control>
          </mc:Choice>
        </mc:AlternateContent>
        <mc:AlternateContent xmlns:mc="http://schemas.openxmlformats.org/markup-compatibility/2006">
          <mc:Choice Requires="x14">
            <control shapeId="1047" r:id="rId16" name="Option Button 23">
              <controlPr defaultSize="0" autoFill="0" autoLine="0" autoPict="0">
                <anchor moveWithCells="1">
                  <from>
                    <xdr:col>3</xdr:col>
                    <xdr:colOff>180975</xdr:colOff>
                    <xdr:row>22</xdr:row>
                    <xdr:rowOff>171450</xdr:rowOff>
                  </from>
                  <to>
                    <xdr:col>3</xdr:col>
                    <xdr:colOff>619125</xdr:colOff>
                    <xdr:row>23</xdr:row>
                    <xdr:rowOff>114300</xdr:rowOff>
                  </to>
                </anchor>
              </controlPr>
            </control>
          </mc:Choice>
        </mc:AlternateContent>
        <mc:AlternateContent xmlns:mc="http://schemas.openxmlformats.org/markup-compatibility/2006">
          <mc:Choice Requires="x14">
            <control shapeId="1048" r:id="rId17" name="Option Button 24">
              <controlPr defaultSize="0" autoFill="0" autoLine="0" autoPict="0">
                <anchor moveWithCells="1">
                  <from>
                    <xdr:col>4</xdr:col>
                    <xdr:colOff>466725</xdr:colOff>
                    <xdr:row>22</xdr:row>
                    <xdr:rowOff>190500</xdr:rowOff>
                  </from>
                  <to>
                    <xdr:col>4</xdr:col>
                    <xdr:colOff>876300</xdr:colOff>
                    <xdr:row>23</xdr:row>
                    <xdr:rowOff>114300</xdr:rowOff>
                  </to>
                </anchor>
              </controlPr>
            </control>
          </mc:Choice>
        </mc:AlternateContent>
        <mc:AlternateContent xmlns:mc="http://schemas.openxmlformats.org/markup-compatibility/2006">
          <mc:Choice Requires="x14">
            <control shapeId="1049" r:id="rId18" name="NW会員">
              <controlPr defaultSize="0" autoFill="0" autoPict="0">
                <anchor moveWithCells="1">
                  <from>
                    <xdr:col>1</xdr:col>
                    <xdr:colOff>876300</xdr:colOff>
                    <xdr:row>10</xdr:row>
                    <xdr:rowOff>590550</xdr:rowOff>
                  </from>
                  <to>
                    <xdr:col>2</xdr:col>
                    <xdr:colOff>638175</xdr:colOff>
                    <xdr:row>13</xdr:row>
                    <xdr:rowOff>171450</xdr:rowOff>
                  </to>
                </anchor>
              </controlPr>
            </control>
          </mc:Choice>
        </mc:AlternateContent>
        <mc:AlternateContent xmlns:mc="http://schemas.openxmlformats.org/markup-compatibility/2006">
          <mc:Choice Requires="x14">
            <control shapeId="1051" r:id="rId19" name="乳幼児">
              <controlPr defaultSize="0" autoFill="0" autoPict="0">
                <anchor moveWithCells="1">
                  <from>
                    <xdr:col>3</xdr:col>
                    <xdr:colOff>66675</xdr:colOff>
                    <xdr:row>20</xdr:row>
                    <xdr:rowOff>152400</xdr:rowOff>
                  </from>
                  <to>
                    <xdr:col>5</xdr:col>
                    <xdr:colOff>762000</xdr:colOff>
                    <xdr:row>21</xdr:row>
                    <xdr:rowOff>152400</xdr:rowOff>
                  </to>
                </anchor>
              </controlPr>
            </control>
          </mc:Choice>
        </mc:AlternateContent>
        <mc:AlternateContent xmlns:mc="http://schemas.openxmlformats.org/markup-compatibility/2006">
          <mc:Choice Requires="x14">
            <control shapeId="1072" r:id="rId20" name="車での送迎">
              <controlPr defaultSize="0" autoFill="0" autoPict="0">
                <anchor moveWithCells="1">
                  <from>
                    <xdr:col>3</xdr:col>
                    <xdr:colOff>85725</xdr:colOff>
                    <xdr:row>22</xdr:row>
                    <xdr:rowOff>76200</xdr:rowOff>
                  </from>
                  <to>
                    <xdr:col>5</xdr:col>
                    <xdr:colOff>781050</xdr:colOff>
                    <xdr:row>23</xdr:row>
                    <xdr:rowOff>171450</xdr:rowOff>
                  </to>
                </anchor>
              </controlPr>
            </control>
          </mc:Choice>
        </mc:AlternateContent>
        <mc:AlternateContent xmlns:mc="http://schemas.openxmlformats.org/markup-compatibility/2006">
          <mc:Choice Requires="x14">
            <control shapeId="1076" r:id="rId21" name="担当1">
              <controlPr defaultSize="0" autoFill="0" autoPict="0">
                <anchor moveWithCells="1">
                  <from>
                    <xdr:col>6</xdr:col>
                    <xdr:colOff>714375</xdr:colOff>
                    <xdr:row>30</xdr:row>
                    <xdr:rowOff>47625</xdr:rowOff>
                  </from>
                  <to>
                    <xdr:col>13</xdr:col>
                    <xdr:colOff>209550</xdr:colOff>
                    <xdr:row>31</xdr:row>
                    <xdr:rowOff>57150</xdr:rowOff>
                  </to>
                </anchor>
              </controlPr>
            </control>
          </mc:Choice>
        </mc:AlternateContent>
        <mc:AlternateContent xmlns:mc="http://schemas.openxmlformats.org/markup-compatibility/2006">
          <mc:Choice Requires="x14">
            <control shapeId="1077" r:id="rId22" name="Option Button 53">
              <controlPr defaultSize="0" autoFill="0" autoLine="0" autoPict="0">
                <anchor moveWithCells="1">
                  <from>
                    <xdr:col>6</xdr:col>
                    <xdr:colOff>809625</xdr:colOff>
                    <xdr:row>33</xdr:row>
                    <xdr:rowOff>142875</xdr:rowOff>
                  </from>
                  <to>
                    <xdr:col>7</xdr:col>
                    <xdr:colOff>333375</xdr:colOff>
                    <xdr:row>33</xdr:row>
                    <xdr:rowOff>390525</xdr:rowOff>
                  </to>
                </anchor>
              </controlPr>
            </control>
          </mc:Choice>
        </mc:AlternateContent>
        <mc:AlternateContent xmlns:mc="http://schemas.openxmlformats.org/markup-compatibility/2006">
          <mc:Choice Requires="x14">
            <control shapeId="1078" r:id="rId23" name="Option Button 54">
              <controlPr defaultSize="0" autoFill="0" autoLine="0" autoPict="0">
                <anchor moveWithCells="1">
                  <from>
                    <xdr:col>8</xdr:col>
                    <xdr:colOff>209550</xdr:colOff>
                    <xdr:row>33</xdr:row>
                    <xdr:rowOff>152400</xdr:rowOff>
                  </from>
                  <to>
                    <xdr:col>9</xdr:col>
                    <xdr:colOff>133350</xdr:colOff>
                    <xdr:row>33</xdr:row>
                    <xdr:rowOff>419100</xdr:rowOff>
                  </to>
                </anchor>
              </controlPr>
            </control>
          </mc:Choice>
        </mc:AlternateContent>
        <mc:AlternateContent xmlns:mc="http://schemas.openxmlformats.org/markup-compatibility/2006">
          <mc:Choice Requires="x14">
            <control shapeId="1079" r:id="rId24" name="Option Button 55">
              <controlPr defaultSize="0" autoFill="0" autoLine="0" autoPict="0">
                <anchor moveWithCells="1">
                  <from>
                    <xdr:col>11</xdr:col>
                    <xdr:colOff>0</xdr:colOff>
                    <xdr:row>33</xdr:row>
                    <xdr:rowOff>123825</xdr:rowOff>
                  </from>
                  <to>
                    <xdr:col>12</xdr:col>
                    <xdr:colOff>38100</xdr:colOff>
                    <xdr:row>33</xdr:row>
                    <xdr:rowOff>371475</xdr:rowOff>
                  </to>
                </anchor>
              </controlPr>
            </control>
          </mc:Choice>
        </mc:AlternateContent>
        <mc:AlternateContent xmlns:mc="http://schemas.openxmlformats.org/markup-compatibility/2006">
          <mc:Choice Requires="x14">
            <control shapeId="1080" r:id="rId25" name="担当２">
              <controlPr defaultSize="0" autoFill="0" autoPict="0">
                <anchor moveWithCells="1">
                  <from>
                    <xdr:col>6</xdr:col>
                    <xdr:colOff>609600</xdr:colOff>
                    <xdr:row>33</xdr:row>
                    <xdr:rowOff>28575</xdr:rowOff>
                  </from>
                  <to>
                    <xdr:col>13</xdr:col>
                    <xdr:colOff>104775</xdr:colOff>
                    <xdr:row>34</xdr:row>
                    <xdr:rowOff>57150</xdr:rowOff>
                  </to>
                </anchor>
              </controlPr>
            </control>
          </mc:Choice>
        </mc:AlternateContent>
        <mc:AlternateContent xmlns:mc="http://schemas.openxmlformats.org/markup-compatibility/2006">
          <mc:Choice Requires="x14">
            <control shapeId="1081" r:id="rId26" name="参加日程">
              <controlPr defaultSize="0" autoFill="0" autoPict="0">
                <anchor moveWithCells="1">
                  <from>
                    <xdr:col>2</xdr:col>
                    <xdr:colOff>104775</xdr:colOff>
                    <xdr:row>27</xdr:row>
                    <xdr:rowOff>104775</xdr:rowOff>
                  </from>
                  <to>
                    <xdr:col>12</xdr:col>
                    <xdr:colOff>342900</xdr:colOff>
                    <xdr:row>28</xdr:row>
                    <xdr:rowOff>19050</xdr:rowOff>
                  </to>
                </anchor>
              </controlPr>
            </control>
          </mc:Choice>
        </mc:AlternateContent>
        <mc:AlternateContent xmlns:mc="http://schemas.openxmlformats.org/markup-compatibility/2006">
          <mc:Choice Requires="x14">
            <control shapeId="1082" r:id="rId27" name="病児病後児">
              <controlPr defaultSize="0" autoFill="0" autoPict="0">
                <anchor moveWithCells="1">
                  <from>
                    <xdr:col>2</xdr:col>
                    <xdr:colOff>800100</xdr:colOff>
                    <xdr:row>17</xdr:row>
                    <xdr:rowOff>38100</xdr:rowOff>
                  </from>
                  <to>
                    <xdr:col>5</xdr:col>
                    <xdr:colOff>866775</xdr:colOff>
                    <xdr:row>20</xdr:row>
                    <xdr:rowOff>57150</xdr:rowOff>
                  </to>
                </anchor>
              </controlPr>
            </control>
          </mc:Choice>
        </mc:AlternateContent>
        <mc:AlternateContent xmlns:mc="http://schemas.openxmlformats.org/markup-compatibility/2006">
          <mc:Choice Requires="x14">
            <control shapeId="1083" r:id="rId28" name="運営方法">
              <controlPr defaultSize="0" autoFill="0" autoPict="0">
                <anchor moveWithCells="1">
                  <from>
                    <xdr:col>2</xdr:col>
                    <xdr:colOff>676275</xdr:colOff>
                    <xdr:row>14</xdr:row>
                    <xdr:rowOff>361950</xdr:rowOff>
                  </from>
                  <to>
                    <xdr:col>6</xdr:col>
                    <xdr:colOff>104775</xdr:colOff>
                    <xdr:row>16</xdr:row>
                    <xdr:rowOff>190500</xdr:rowOff>
                  </to>
                </anchor>
              </controlPr>
            </control>
          </mc:Choice>
        </mc:AlternateContent>
        <mc:AlternateContent xmlns:mc="http://schemas.openxmlformats.org/markup-compatibility/2006">
          <mc:Choice Requires="x14">
            <control shapeId="1086" r:id="rId29" name="Option Button 62">
              <controlPr defaultSize="0" autoFill="0" autoLine="0" autoPict="0">
                <anchor moveWithCells="1">
                  <from>
                    <xdr:col>6</xdr:col>
                    <xdr:colOff>790575</xdr:colOff>
                    <xdr:row>30</xdr:row>
                    <xdr:rowOff>152400</xdr:rowOff>
                  </from>
                  <to>
                    <xdr:col>7</xdr:col>
                    <xdr:colOff>419100</xdr:colOff>
                    <xdr:row>30</xdr:row>
                    <xdr:rowOff>438150</xdr:rowOff>
                  </to>
                </anchor>
              </controlPr>
            </control>
          </mc:Choice>
        </mc:AlternateContent>
        <mc:AlternateContent xmlns:mc="http://schemas.openxmlformats.org/markup-compatibility/2006">
          <mc:Choice Requires="x14">
            <control shapeId="1087" r:id="rId30" name="Option Button 63">
              <controlPr defaultSize="0" autoFill="0" autoLine="0" autoPict="0">
                <anchor moveWithCells="1">
                  <from>
                    <xdr:col>8</xdr:col>
                    <xdr:colOff>228600</xdr:colOff>
                    <xdr:row>30</xdr:row>
                    <xdr:rowOff>152400</xdr:rowOff>
                  </from>
                  <to>
                    <xdr:col>9</xdr:col>
                    <xdr:colOff>238125</xdr:colOff>
                    <xdr:row>30</xdr:row>
                    <xdr:rowOff>438150</xdr:rowOff>
                  </to>
                </anchor>
              </controlPr>
            </control>
          </mc:Choice>
        </mc:AlternateContent>
        <mc:AlternateContent xmlns:mc="http://schemas.openxmlformats.org/markup-compatibility/2006">
          <mc:Choice Requires="x14">
            <control shapeId="1088" r:id="rId31" name="Option Button 64">
              <controlPr defaultSize="0" autoFill="0" autoLine="0" autoPict="0">
                <anchor moveWithCells="1">
                  <from>
                    <xdr:col>11</xdr:col>
                    <xdr:colOff>0</xdr:colOff>
                    <xdr:row>30</xdr:row>
                    <xdr:rowOff>161925</xdr:rowOff>
                  </from>
                  <to>
                    <xdr:col>12</xdr:col>
                    <xdr:colOff>133350</xdr:colOff>
                    <xdr:row>30</xdr:row>
                    <xdr:rowOff>447675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プルダウンから選択してください" xr:uid="{BC445E3B-C14E-46F7-8253-B7E7B37EB545}">
          <x14:formula1>
            <xm:f>リスト!$A$1:$A$48</xm:f>
          </x14:formula1>
          <xm:sqref>D9:F10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03FFE-C6DE-4799-B85D-843D6936211B}">
  <sheetPr>
    <tabColor rgb="FFFFFF00"/>
    <pageSetUpPr fitToPage="1"/>
  </sheetPr>
  <dimension ref="A1:CP51"/>
  <sheetViews>
    <sheetView view="pageBreakPreview" zoomScale="90" zoomScaleNormal="85" zoomScaleSheetLayoutView="90" workbookViewId="0">
      <selection activeCell="D9" sqref="D9:F10"/>
    </sheetView>
  </sheetViews>
  <sheetFormatPr defaultRowHeight="13.5" x14ac:dyDescent="0.4"/>
  <cols>
    <col min="1" max="2" width="11.875" style="101" customWidth="1"/>
    <col min="3" max="3" width="10.625" style="101" customWidth="1"/>
    <col min="4" max="6" width="12.125" style="101" customWidth="1"/>
    <col min="7" max="8" width="10.625" style="101" customWidth="1"/>
    <col min="9" max="9" width="5.625" style="101" customWidth="1"/>
    <col min="10" max="10" width="4.375" style="101" customWidth="1"/>
    <col min="11" max="11" width="5.625" style="101" customWidth="1"/>
    <col min="12" max="12" width="4" style="101" customWidth="1"/>
    <col min="13" max="13" width="6.375" style="101" customWidth="1"/>
    <col min="14" max="14" width="9" style="101"/>
    <col min="15" max="15" width="11.5" style="101" hidden="1" customWidth="1"/>
    <col min="16" max="17" width="9" style="101" hidden="1" customWidth="1"/>
    <col min="18" max="18" width="26.375" style="101" hidden="1" customWidth="1"/>
    <col min="19" max="19" width="15.125" style="135" hidden="1" customWidth="1"/>
    <col min="20" max="21" width="12.5" style="135" hidden="1" customWidth="1"/>
    <col min="22" max="81" width="9" style="101" hidden="1" customWidth="1"/>
    <col min="82" max="16384" width="9" style="101"/>
  </cols>
  <sheetData>
    <row r="1" spans="1:94" ht="54" customHeight="1" thickBot="1" x14ac:dyDescent="0.45">
      <c r="A1" s="232" t="s">
        <v>287</v>
      </c>
      <c r="B1" s="232"/>
      <c r="C1" s="232"/>
      <c r="D1" s="232"/>
      <c r="E1" s="232"/>
      <c r="F1" s="232"/>
      <c r="G1" s="107"/>
      <c r="H1" s="107"/>
      <c r="I1" s="99"/>
      <c r="J1" s="99"/>
      <c r="K1" s="99"/>
      <c r="L1" s="99"/>
      <c r="M1" s="100" t="s">
        <v>166</v>
      </c>
      <c r="N1" s="219" t="s">
        <v>291</v>
      </c>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1"/>
    </row>
    <row r="2" spans="1:94" ht="8.25" customHeight="1" thickBot="1" x14ac:dyDescent="0.45">
      <c r="A2" s="233"/>
      <c r="B2" s="233"/>
      <c r="C2" s="233"/>
      <c r="D2" s="233"/>
      <c r="E2" s="233"/>
      <c r="F2" s="233"/>
    </row>
    <row r="3" spans="1:94" ht="53.25" customHeight="1" thickBot="1" x14ac:dyDescent="0.45">
      <c r="A3" s="332" t="s">
        <v>274</v>
      </c>
      <c r="B3" s="333"/>
      <c r="C3" s="333"/>
      <c r="D3" s="333"/>
      <c r="E3" s="333"/>
      <c r="F3" s="333"/>
      <c r="G3" s="333"/>
      <c r="H3" s="333"/>
      <c r="I3" s="333"/>
      <c r="J3" s="333"/>
      <c r="K3" s="333"/>
      <c r="L3" s="333"/>
      <c r="M3" s="334"/>
    </row>
    <row r="4" spans="1:94" ht="18.75" customHeight="1" x14ac:dyDescent="0.4">
      <c r="A4" s="119"/>
      <c r="C4" s="317" t="s">
        <v>276</v>
      </c>
      <c r="D4" s="317"/>
      <c r="E4" s="317"/>
      <c r="F4" s="317"/>
      <c r="G4" s="120"/>
      <c r="H4" s="120"/>
      <c r="I4" s="120"/>
      <c r="J4" s="120"/>
      <c r="K4" s="120"/>
      <c r="L4" s="120"/>
      <c r="M4" s="121"/>
    </row>
    <row r="5" spans="1:94" s="190" customFormat="1" ht="21.75" customHeight="1" x14ac:dyDescent="0.4">
      <c r="A5" s="193" t="s">
        <v>286</v>
      </c>
      <c r="B5" s="120"/>
      <c r="C5" s="120"/>
      <c r="D5" s="120"/>
      <c r="E5" s="120"/>
      <c r="F5" s="188"/>
      <c r="G5" s="188"/>
      <c r="H5" s="188"/>
      <c r="I5" s="188"/>
      <c r="J5" s="188"/>
      <c r="K5" s="188"/>
      <c r="L5" s="188"/>
      <c r="M5" s="189"/>
      <c r="O5" s="191"/>
      <c r="S5" s="192"/>
      <c r="T5" s="192"/>
      <c r="U5" s="192"/>
    </row>
    <row r="6" spans="1:94" s="190" customFormat="1" ht="21.75" customHeight="1" thickBot="1" x14ac:dyDescent="0.45">
      <c r="A6" s="318" t="s">
        <v>275</v>
      </c>
      <c r="B6" s="319"/>
      <c r="C6" s="319"/>
      <c r="D6" s="319"/>
      <c r="E6" s="319"/>
      <c r="F6" s="319"/>
      <c r="G6" s="319"/>
      <c r="H6" s="319"/>
      <c r="I6" s="319"/>
      <c r="J6" s="319"/>
      <c r="K6" s="319"/>
      <c r="L6" s="319"/>
      <c r="M6" s="320"/>
      <c r="S6" s="192"/>
      <c r="T6" s="192"/>
      <c r="U6" s="192"/>
    </row>
    <row r="7" spans="1:94" ht="18.75" customHeight="1" x14ac:dyDescent="0.4">
      <c r="A7" s="321" t="s">
        <v>162</v>
      </c>
      <c r="B7" s="322"/>
      <c r="C7" s="322"/>
      <c r="D7" s="322"/>
      <c r="E7" s="322"/>
      <c r="F7" s="322"/>
      <c r="G7" s="322"/>
      <c r="H7" s="322"/>
      <c r="I7" s="322"/>
      <c r="J7" s="322"/>
      <c r="K7" s="322"/>
      <c r="L7" s="322"/>
      <c r="M7" s="323"/>
    </row>
    <row r="8" spans="1:94" ht="7.5" customHeight="1" thickBot="1" x14ac:dyDescent="0.45">
      <c r="A8" s="122"/>
      <c r="B8" s="123"/>
      <c r="C8" s="123"/>
      <c r="D8" s="123"/>
      <c r="E8" s="123"/>
      <c r="F8" s="123"/>
      <c r="G8" s="123"/>
      <c r="H8" s="123"/>
      <c r="I8" s="123"/>
      <c r="J8" s="123"/>
      <c r="K8" s="123"/>
      <c r="L8" s="123"/>
      <c r="M8" s="124"/>
    </row>
    <row r="9" spans="1:94" ht="18.75" customHeight="1" x14ac:dyDescent="0.4">
      <c r="A9" s="272" t="s">
        <v>62</v>
      </c>
      <c r="B9" s="273"/>
      <c r="C9" s="330" t="s">
        <v>155</v>
      </c>
      <c r="D9" s="278"/>
      <c r="E9" s="278"/>
      <c r="F9" s="279"/>
      <c r="G9" s="330" t="s">
        <v>156</v>
      </c>
      <c r="H9" s="324"/>
      <c r="I9" s="325"/>
      <c r="J9" s="325"/>
      <c r="K9" s="325"/>
      <c r="L9" s="325"/>
      <c r="M9" s="326"/>
    </row>
    <row r="10" spans="1:94" ht="18" customHeight="1" thickBot="1" x14ac:dyDescent="0.45">
      <c r="A10" s="276"/>
      <c r="B10" s="277"/>
      <c r="C10" s="331"/>
      <c r="D10" s="280"/>
      <c r="E10" s="280"/>
      <c r="F10" s="281"/>
      <c r="G10" s="331"/>
      <c r="H10" s="327"/>
      <c r="I10" s="328"/>
      <c r="J10" s="328"/>
      <c r="K10" s="328"/>
      <c r="L10" s="328"/>
      <c r="M10" s="329"/>
    </row>
    <row r="11" spans="1:94" ht="47.25" customHeight="1" thickBot="1" x14ac:dyDescent="0.45">
      <c r="A11" s="272" t="s">
        <v>211</v>
      </c>
      <c r="B11" s="273"/>
      <c r="C11" s="368"/>
      <c r="D11" s="369"/>
      <c r="E11" s="369"/>
      <c r="F11" s="369"/>
      <c r="G11" s="369"/>
      <c r="H11" s="369"/>
      <c r="I11" s="369"/>
      <c r="J11" s="369"/>
      <c r="K11" s="369"/>
      <c r="L11" s="369"/>
      <c r="M11" s="370"/>
      <c r="R11" s="147" t="s">
        <v>235</v>
      </c>
      <c r="S11" s="148">
        <v>1</v>
      </c>
      <c r="T11" s="149">
        <v>2</v>
      </c>
      <c r="U11" s="150">
        <v>3</v>
      </c>
    </row>
    <row r="12" spans="1:94" ht="21.75" customHeight="1" x14ac:dyDescent="0.4">
      <c r="A12" s="274"/>
      <c r="B12" s="275"/>
      <c r="C12" s="114" t="s">
        <v>192</v>
      </c>
      <c r="D12" s="115"/>
      <c r="E12" s="115"/>
      <c r="F12" s="115"/>
      <c r="G12" s="115"/>
      <c r="H12" s="115"/>
      <c r="I12" s="115"/>
      <c r="J12" s="115"/>
      <c r="K12" s="115"/>
      <c r="L12" s="115"/>
      <c r="M12" s="116"/>
      <c r="O12" s="128" t="s">
        <v>193</v>
      </c>
      <c r="P12" s="129">
        <v>0</v>
      </c>
      <c r="Q12" s="138"/>
      <c r="R12" s="141" t="str">
        <f>IF(P12=1,"◎",IF(P12=2,"×","無回答"))</f>
        <v>無回答</v>
      </c>
      <c r="S12" s="145" t="s">
        <v>193</v>
      </c>
      <c r="T12" s="146" t="s">
        <v>225</v>
      </c>
      <c r="U12" s="134"/>
    </row>
    <row r="13" spans="1:94" ht="21.75" customHeight="1" thickBot="1" x14ac:dyDescent="0.45">
      <c r="A13" s="276"/>
      <c r="B13" s="277"/>
      <c r="C13" s="108" t="s">
        <v>191</v>
      </c>
      <c r="D13" s="117"/>
      <c r="E13" s="117"/>
      <c r="F13" s="117"/>
      <c r="G13" s="117"/>
      <c r="H13" s="117"/>
      <c r="I13" s="117"/>
      <c r="J13" s="117"/>
      <c r="K13" s="117"/>
      <c r="L13" s="117"/>
      <c r="M13" s="118"/>
      <c r="O13" s="130"/>
      <c r="P13" s="131"/>
      <c r="Q13" s="138"/>
      <c r="R13" s="141"/>
      <c r="S13" s="145"/>
      <c r="T13" s="146"/>
      <c r="U13" s="134"/>
    </row>
    <row r="14" spans="1:94" ht="31.5" customHeight="1" thickBot="1" x14ac:dyDescent="0.45">
      <c r="A14" s="282" t="s">
        <v>0</v>
      </c>
      <c r="B14" s="283"/>
      <c r="C14" s="237"/>
      <c r="D14" s="238"/>
      <c r="E14" s="238"/>
      <c r="F14" s="238"/>
      <c r="G14" s="238"/>
      <c r="H14" s="238"/>
      <c r="I14" s="238"/>
      <c r="J14" s="238"/>
      <c r="K14" s="238"/>
      <c r="L14" s="238"/>
      <c r="M14" s="239"/>
      <c r="O14" s="130"/>
      <c r="P14" s="131"/>
      <c r="Q14" s="138"/>
      <c r="R14" s="141"/>
      <c r="S14" s="145"/>
      <c r="T14" s="146"/>
      <c r="U14" s="134"/>
    </row>
    <row r="15" spans="1:94" ht="31.5" customHeight="1" thickBot="1" x14ac:dyDescent="0.45">
      <c r="A15" s="282" t="s">
        <v>279</v>
      </c>
      <c r="B15" s="283"/>
      <c r="C15" s="237"/>
      <c r="D15" s="238"/>
      <c r="E15" s="238"/>
      <c r="F15" s="238"/>
      <c r="G15" s="238"/>
      <c r="H15" s="238"/>
      <c r="I15" s="238"/>
      <c r="J15" s="238"/>
      <c r="K15" s="238"/>
      <c r="L15" s="238"/>
      <c r="M15" s="239"/>
      <c r="O15" s="130"/>
      <c r="P15" s="131"/>
      <c r="Q15" s="138"/>
      <c r="R15" s="141"/>
      <c r="S15" s="145"/>
      <c r="T15" s="146"/>
      <c r="U15" s="134"/>
    </row>
    <row r="16" spans="1:94" ht="36.75" customHeight="1" x14ac:dyDescent="0.4">
      <c r="A16" s="313" t="s">
        <v>293</v>
      </c>
      <c r="B16" s="275"/>
      <c r="C16" s="268" t="s">
        <v>1</v>
      </c>
      <c r="D16" s="101" t="s">
        <v>182</v>
      </c>
      <c r="E16" s="101" t="s">
        <v>183</v>
      </c>
      <c r="F16" s="101" t="s">
        <v>184</v>
      </c>
      <c r="G16" s="284" t="s">
        <v>131</v>
      </c>
      <c r="H16" s="199" t="s">
        <v>124</v>
      </c>
      <c r="I16" s="225"/>
      <c r="J16" s="225"/>
      <c r="K16" s="225"/>
      <c r="L16" s="225"/>
      <c r="M16" s="205" t="s">
        <v>123</v>
      </c>
      <c r="O16" s="130" t="s">
        <v>185</v>
      </c>
      <c r="P16" s="131">
        <v>0</v>
      </c>
      <c r="Q16" s="138"/>
      <c r="R16" s="141" t="str">
        <f>IF(P16=1,"直営",IF(P16=2,"委託",IF(P16=3,"その他","無回答")))</f>
        <v>無回答</v>
      </c>
      <c r="S16" s="145" t="s">
        <v>120</v>
      </c>
      <c r="T16" s="146" t="s">
        <v>121</v>
      </c>
      <c r="U16" s="134" t="s">
        <v>226</v>
      </c>
    </row>
    <row r="17" spans="1:21" ht="21.75" customHeight="1" thickBot="1" x14ac:dyDescent="0.45">
      <c r="A17" s="313"/>
      <c r="B17" s="275"/>
      <c r="C17" s="268"/>
      <c r="D17" s="169" t="s">
        <v>260</v>
      </c>
      <c r="E17" s="371" t="s">
        <v>282</v>
      </c>
      <c r="F17" s="372"/>
      <c r="G17" s="285"/>
      <c r="H17" s="222" t="s">
        <v>292</v>
      </c>
      <c r="I17" s="223"/>
      <c r="J17" s="223"/>
      <c r="K17" s="223"/>
      <c r="L17" s="223"/>
      <c r="M17" s="224"/>
      <c r="O17" s="130"/>
      <c r="P17" s="131"/>
      <c r="Q17" s="138"/>
      <c r="R17" s="141"/>
      <c r="S17" s="145"/>
      <c r="T17" s="146"/>
      <c r="U17" s="134"/>
    </row>
    <row r="18" spans="1:21" ht="27" customHeight="1" x14ac:dyDescent="0.4">
      <c r="A18" s="313"/>
      <c r="B18" s="275"/>
      <c r="C18" s="267" t="s">
        <v>2</v>
      </c>
      <c r="D18" s="310" t="s">
        <v>206</v>
      </c>
      <c r="E18" s="311"/>
      <c r="F18" s="312"/>
      <c r="G18" s="288" t="s">
        <v>132</v>
      </c>
      <c r="H18" s="373"/>
      <c r="I18" s="374"/>
      <c r="J18" s="374"/>
      <c r="K18" s="374"/>
      <c r="L18" s="240" t="s">
        <v>63</v>
      </c>
      <c r="M18" s="241"/>
      <c r="O18" s="130" t="s">
        <v>186</v>
      </c>
      <c r="P18" s="131">
        <v>0</v>
      </c>
      <c r="Q18" s="138"/>
      <c r="R18" s="141" t="str">
        <f>IF(P18=1,"病児実施",IF(P18=2,"基本で実施",IF(P18=3,"実施なし","無回答")))</f>
        <v>無回答</v>
      </c>
      <c r="S18" s="145" t="s">
        <v>228</v>
      </c>
      <c r="T18" s="146" t="s">
        <v>227</v>
      </c>
      <c r="U18" s="134" t="s">
        <v>229</v>
      </c>
    </row>
    <row r="19" spans="1:21" ht="27" customHeight="1" x14ac:dyDescent="0.4">
      <c r="A19" s="313"/>
      <c r="B19" s="275"/>
      <c r="C19" s="268"/>
      <c r="D19" s="307" t="s">
        <v>207</v>
      </c>
      <c r="E19" s="308"/>
      <c r="F19" s="309"/>
      <c r="G19" s="289"/>
      <c r="H19" s="375"/>
      <c r="I19" s="376"/>
      <c r="J19" s="376"/>
      <c r="K19" s="376"/>
      <c r="L19" s="242"/>
      <c r="M19" s="243"/>
      <c r="O19" s="130"/>
      <c r="P19" s="131"/>
      <c r="Q19" s="138"/>
      <c r="R19" s="141"/>
      <c r="S19" s="145"/>
      <c r="T19" s="146"/>
      <c r="U19" s="134"/>
    </row>
    <row r="20" spans="1:21" s="102" customFormat="1" ht="27" customHeight="1" thickBot="1" x14ac:dyDescent="0.45">
      <c r="A20" s="313"/>
      <c r="B20" s="275"/>
      <c r="C20" s="268"/>
      <c r="D20" s="304" t="s">
        <v>208</v>
      </c>
      <c r="E20" s="305"/>
      <c r="F20" s="306"/>
      <c r="G20" s="290"/>
      <c r="H20" s="315" t="s">
        <v>273</v>
      </c>
      <c r="I20" s="259"/>
      <c r="J20" s="259"/>
      <c r="K20" s="259"/>
      <c r="L20" s="259"/>
      <c r="M20" s="260"/>
      <c r="O20" s="132"/>
      <c r="P20" s="133"/>
      <c r="Q20" s="139"/>
      <c r="R20" s="142"/>
      <c r="S20" s="145"/>
      <c r="T20" s="146"/>
      <c r="U20" s="134"/>
    </row>
    <row r="21" spans="1:21" ht="24" customHeight="1" x14ac:dyDescent="0.4">
      <c r="A21" s="313"/>
      <c r="B21" s="275"/>
      <c r="C21" s="267" t="s">
        <v>280</v>
      </c>
      <c r="D21" s="261" t="s">
        <v>209</v>
      </c>
      <c r="E21" s="262"/>
      <c r="F21" s="263"/>
      <c r="G21" s="288" t="s">
        <v>3</v>
      </c>
      <c r="H21" s="377"/>
      <c r="I21" s="378"/>
      <c r="J21" s="378"/>
      <c r="K21" s="378"/>
      <c r="L21" s="240" t="s">
        <v>64</v>
      </c>
      <c r="M21" s="241"/>
      <c r="O21" s="130" t="s">
        <v>187</v>
      </c>
      <c r="P21" s="131">
        <v>0</v>
      </c>
      <c r="Q21" s="138"/>
      <c r="R21" s="141" t="str">
        <f>IF(P21=1,"○",IF(P21=2,"×","無回答"))</f>
        <v>無回答</v>
      </c>
      <c r="S21" s="145" t="s">
        <v>230</v>
      </c>
      <c r="T21" s="146" t="s">
        <v>231</v>
      </c>
      <c r="U21" s="134"/>
    </row>
    <row r="22" spans="1:21" s="102" customFormat="1" ht="22.5" customHeight="1" thickBot="1" x14ac:dyDescent="0.45">
      <c r="A22" s="313"/>
      <c r="B22" s="275"/>
      <c r="C22" s="316"/>
      <c r="D22" s="264"/>
      <c r="E22" s="265"/>
      <c r="F22" s="266"/>
      <c r="G22" s="290"/>
      <c r="H22" s="315" t="s">
        <v>271</v>
      </c>
      <c r="I22" s="259"/>
      <c r="J22" s="259"/>
      <c r="K22" s="259"/>
      <c r="L22" s="259"/>
      <c r="M22" s="260"/>
      <c r="O22" s="132"/>
      <c r="P22" s="133"/>
      <c r="Q22" s="139"/>
      <c r="R22" s="142"/>
      <c r="S22" s="145"/>
      <c r="T22" s="146"/>
      <c r="U22" s="134"/>
    </row>
    <row r="23" spans="1:21" ht="24" customHeight="1" x14ac:dyDescent="0.4">
      <c r="A23" s="313"/>
      <c r="B23" s="275"/>
      <c r="C23" s="267" t="s">
        <v>4</v>
      </c>
      <c r="D23" s="261" t="s">
        <v>209</v>
      </c>
      <c r="E23" s="262"/>
      <c r="F23" s="263"/>
      <c r="G23" s="291" t="s">
        <v>66</v>
      </c>
      <c r="H23" s="379"/>
      <c r="I23" s="378"/>
      <c r="J23" s="378"/>
      <c r="K23" s="378"/>
      <c r="L23" s="240" t="s">
        <v>65</v>
      </c>
      <c r="M23" s="241"/>
      <c r="O23" s="130" t="s">
        <v>188</v>
      </c>
      <c r="P23" s="131">
        <v>0</v>
      </c>
      <c r="Q23" s="138"/>
      <c r="R23" s="141" t="str">
        <f>IF(P23=1,"○",IF(P23=2,"×","無回答"))</f>
        <v>無回答</v>
      </c>
      <c r="S23" s="145" t="s">
        <v>230</v>
      </c>
      <c r="T23" s="146" t="s">
        <v>231</v>
      </c>
      <c r="U23" s="134"/>
    </row>
    <row r="24" spans="1:21" s="102" customFormat="1" ht="22.5" customHeight="1" thickBot="1" x14ac:dyDescent="0.45">
      <c r="A24" s="314"/>
      <c r="B24" s="277"/>
      <c r="C24" s="316"/>
      <c r="D24" s="264"/>
      <c r="E24" s="265"/>
      <c r="F24" s="266"/>
      <c r="G24" s="292"/>
      <c r="H24" s="258" t="s">
        <v>272</v>
      </c>
      <c r="I24" s="259"/>
      <c r="J24" s="259"/>
      <c r="K24" s="259"/>
      <c r="L24" s="259"/>
      <c r="M24" s="260"/>
      <c r="O24" s="132"/>
      <c r="P24" s="133"/>
      <c r="Q24" s="139"/>
      <c r="R24" s="142"/>
      <c r="S24" s="145"/>
      <c r="T24" s="146"/>
      <c r="U24" s="134"/>
    </row>
    <row r="25" spans="1:21" ht="28.5" customHeight="1" x14ac:dyDescent="0.4">
      <c r="A25" s="253" t="s">
        <v>256</v>
      </c>
      <c r="B25" s="254"/>
      <c r="C25" s="254"/>
      <c r="D25" s="254"/>
      <c r="E25" s="254"/>
      <c r="F25" s="254"/>
      <c r="G25" s="254"/>
      <c r="H25" s="254"/>
      <c r="I25" s="254"/>
      <c r="J25" s="254"/>
      <c r="K25" s="254"/>
      <c r="L25" s="254"/>
      <c r="M25" s="255"/>
      <c r="O25" s="130"/>
      <c r="P25" s="131"/>
      <c r="Q25" s="138"/>
      <c r="R25" s="141"/>
      <c r="S25" s="145"/>
      <c r="T25" s="146"/>
      <c r="U25" s="134"/>
    </row>
    <row r="26" spans="1:21" ht="18.75" customHeight="1" x14ac:dyDescent="0.4">
      <c r="A26" s="247" t="s">
        <v>257</v>
      </c>
      <c r="B26" s="248"/>
      <c r="C26" s="248"/>
      <c r="D26" s="248"/>
      <c r="E26" s="248"/>
      <c r="F26" s="248"/>
      <c r="G26" s="248"/>
      <c r="H26" s="248"/>
      <c r="I26" s="248"/>
      <c r="J26" s="248"/>
      <c r="K26" s="248"/>
      <c r="L26" s="248"/>
      <c r="M26" s="249"/>
      <c r="O26" s="130"/>
      <c r="P26" s="131"/>
      <c r="Q26" s="138"/>
      <c r="R26" s="141"/>
      <c r="S26" s="145"/>
      <c r="T26" s="146"/>
      <c r="U26" s="134"/>
    </row>
    <row r="27" spans="1:21" ht="18.75" customHeight="1" thickBot="1" x14ac:dyDescent="0.45">
      <c r="A27" s="250" t="s">
        <v>5</v>
      </c>
      <c r="B27" s="251"/>
      <c r="C27" s="251"/>
      <c r="D27" s="251"/>
      <c r="E27" s="251"/>
      <c r="F27" s="251"/>
      <c r="G27" s="251"/>
      <c r="H27" s="251"/>
      <c r="I27" s="251"/>
      <c r="J27" s="251"/>
      <c r="K27" s="251"/>
      <c r="L27" s="251"/>
      <c r="M27" s="252"/>
      <c r="O27" s="130"/>
      <c r="P27" s="131"/>
      <c r="Q27" s="138"/>
      <c r="R27" s="141"/>
      <c r="S27" s="145"/>
      <c r="T27" s="146"/>
      <c r="U27" s="134"/>
    </row>
    <row r="28" spans="1:21" ht="60" customHeight="1" thickBot="1" x14ac:dyDescent="0.45">
      <c r="A28" s="256" t="s">
        <v>197</v>
      </c>
      <c r="B28" s="257"/>
      <c r="C28" s="245" t="s">
        <v>213</v>
      </c>
      <c r="D28" s="245"/>
      <c r="E28" s="245"/>
      <c r="F28" s="245"/>
      <c r="G28" s="244" t="s">
        <v>214</v>
      </c>
      <c r="H28" s="245"/>
      <c r="I28" s="245"/>
      <c r="J28" s="245"/>
      <c r="K28" s="245"/>
      <c r="L28" s="245"/>
      <c r="M28" s="246"/>
      <c r="O28" s="130" t="s">
        <v>189</v>
      </c>
      <c r="P28" s="131">
        <v>0</v>
      </c>
      <c r="Q28" s="138"/>
      <c r="R28" s="141" t="str">
        <f>IF(P28=1,"大阪オンライン",IF(P28=2,"東京オンライン","無回答"))</f>
        <v>無回答</v>
      </c>
      <c r="S28" s="145" t="s">
        <v>288</v>
      </c>
      <c r="T28" s="146" t="s">
        <v>289</v>
      </c>
      <c r="U28" s="134"/>
    </row>
    <row r="29" spans="1:21" ht="18.75" customHeight="1" x14ac:dyDescent="0.4">
      <c r="A29" s="272" t="s">
        <v>133</v>
      </c>
      <c r="B29" s="273"/>
      <c r="C29" s="359" t="s">
        <v>262</v>
      </c>
      <c r="D29" s="360"/>
      <c r="E29" s="360"/>
      <c r="F29" s="360"/>
      <c r="G29" s="386"/>
      <c r="H29" s="363" t="s">
        <v>263</v>
      </c>
      <c r="I29" s="360"/>
      <c r="J29" s="360"/>
      <c r="K29" s="360"/>
      <c r="L29" s="360"/>
      <c r="M29" s="364"/>
      <c r="O29" s="130" t="s">
        <v>224</v>
      </c>
      <c r="P29" s="136">
        <f>A30</f>
        <v>0</v>
      </c>
      <c r="Q29" s="140"/>
      <c r="R29" s="143"/>
      <c r="S29" s="145"/>
      <c r="T29" s="146"/>
      <c r="U29" s="134"/>
    </row>
    <row r="30" spans="1:21" ht="27.75" customHeight="1" thickBot="1" x14ac:dyDescent="0.45">
      <c r="A30" s="127">
        <f>COUNTA(D31,D34)</f>
        <v>0</v>
      </c>
      <c r="B30" s="109" t="s">
        <v>64</v>
      </c>
      <c r="C30" s="361"/>
      <c r="D30" s="362"/>
      <c r="E30" s="362"/>
      <c r="F30" s="362"/>
      <c r="G30" s="387"/>
      <c r="H30" s="388"/>
      <c r="I30" s="248"/>
      <c r="J30" s="248"/>
      <c r="K30" s="248"/>
      <c r="L30" s="248"/>
      <c r="M30" s="249"/>
      <c r="O30" s="119"/>
      <c r="P30" s="111"/>
      <c r="R30" s="144"/>
      <c r="S30" s="145"/>
      <c r="T30" s="146"/>
      <c r="U30" s="134"/>
    </row>
    <row r="31" spans="1:21" ht="45.75" customHeight="1" x14ac:dyDescent="0.4">
      <c r="A31" s="300" t="s">
        <v>294</v>
      </c>
      <c r="B31" s="301"/>
      <c r="C31" s="335">
        <v>1</v>
      </c>
      <c r="D31" s="342"/>
      <c r="E31" s="343"/>
      <c r="F31" s="343"/>
      <c r="G31" s="344"/>
      <c r="H31" s="103" t="s">
        <v>194</v>
      </c>
      <c r="I31" s="103"/>
      <c r="J31" s="103"/>
      <c r="K31" s="103"/>
      <c r="L31" s="103"/>
      <c r="M31" s="110"/>
      <c r="O31" s="119" t="s">
        <v>190</v>
      </c>
      <c r="P31" s="111">
        <v>0</v>
      </c>
      <c r="R31" s="141" t="str">
        <f>IF(P31=1,"アドバイザー",IF(P31=2,"自治体職員",IF(P31=3,"その他","無回答")))</f>
        <v>無回答</v>
      </c>
      <c r="S31" s="145" t="s">
        <v>135</v>
      </c>
      <c r="T31" s="146" t="s">
        <v>234</v>
      </c>
      <c r="U31" s="134" t="s">
        <v>226</v>
      </c>
    </row>
    <row r="32" spans="1:21" ht="25.5" customHeight="1" x14ac:dyDescent="0.4">
      <c r="A32" s="302"/>
      <c r="B32" s="303"/>
      <c r="C32" s="335"/>
      <c r="D32" s="345"/>
      <c r="E32" s="346"/>
      <c r="F32" s="346"/>
      <c r="G32" s="347"/>
      <c r="H32" s="164" t="s">
        <v>259</v>
      </c>
      <c r="I32" s="354"/>
      <c r="J32" s="354"/>
      <c r="K32" s="354"/>
      <c r="L32" s="354"/>
      <c r="M32" s="355"/>
      <c r="O32" s="119"/>
      <c r="P32" s="111"/>
      <c r="R32" s="144"/>
      <c r="S32" s="145"/>
      <c r="T32" s="146"/>
      <c r="U32" s="134"/>
    </row>
    <row r="33" spans="1:76" ht="25.5" customHeight="1" x14ac:dyDescent="0.4">
      <c r="A33" s="302"/>
      <c r="B33" s="303"/>
      <c r="C33" s="336"/>
      <c r="D33" s="348"/>
      <c r="E33" s="349"/>
      <c r="F33" s="349"/>
      <c r="G33" s="350"/>
      <c r="H33" s="104" t="s">
        <v>154</v>
      </c>
      <c r="I33" s="296"/>
      <c r="J33" s="296"/>
      <c r="K33" s="296"/>
      <c r="L33" s="296"/>
      <c r="M33" s="105" t="s">
        <v>125</v>
      </c>
      <c r="O33" s="119"/>
      <c r="P33" s="111"/>
      <c r="R33" s="144"/>
      <c r="S33" s="145"/>
      <c r="T33" s="146"/>
      <c r="U33" s="134"/>
    </row>
    <row r="34" spans="1:76" ht="41.25" customHeight="1" thickBot="1" x14ac:dyDescent="0.45">
      <c r="A34" s="302"/>
      <c r="B34" s="303"/>
      <c r="C34" s="337">
        <v>2</v>
      </c>
      <c r="D34" s="383"/>
      <c r="E34" s="384"/>
      <c r="F34" s="384"/>
      <c r="G34" s="385"/>
      <c r="H34" s="101" t="s">
        <v>194</v>
      </c>
      <c r="M34" s="111"/>
      <c r="O34" s="108" t="s">
        <v>190</v>
      </c>
      <c r="P34" s="137">
        <v>0</v>
      </c>
      <c r="R34" s="141" t="str">
        <f>IF(P34=1,"アドバイザー",IF(P34=2,"自治体職員",IF(P34=3,"その他","無回答")))</f>
        <v>無回答</v>
      </c>
      <c r="S34" s="145" t="s">
        <v>135</v>
      </c>
      <c r="T34" s="146" t="s">
        <v>234</v>
      </c>
      <c r="U34" s="134" t="s">
        <v>226</v>
      </c>
    </row>
    <row r="35" spans="1:76" ht="25.5" customHeight="1" x14ac:dyDescent="0.4">
      <c r="A35" s="302"/>
      <c r="B35" s="303"/>
      <c r="C35" s="337"/>
      <c r="D35" s="345"/>
      <c r="E35" s="346"/>
      <c r="F35" s="346"/>
      <c r="G35" s="347"/>
      <c r="H35" s="164" t="s">
        <v>259</v>
      </c>
      <c r="I35" s="354"/>
      <c r="J35" s="354"/>
      <c r="K35" s="354"/>
      <c r="L35" s="354"/>
      <c r="M35" s="355"/>
      <c r="S35" s="134"/>
      <c r="T35" s="134"/>
      <c r="U35" s="134"/>
    </row>
    <row r="36" spans="1:76" ht="25.5" customHeight="1" thickBot="1" x14ac:dyDescent="0.45">
      <c r="A36" s="302"/>
      <c r="B36" s="303"/>
      <c r="C36" s="338"/>
      <c r="D36" s="351"/>
      <c r="E36" s="352"/>
      <c r="F36" s="352"/>
      <c r="G36" s="353"/>
      <c r="H36" s="112" t="s">
        <v>154</v>
      </c>
      <c r="I36" s="367"/>
      <c r="J36" s="367"/>
      <c r="K36" s="367"/>
      <c r="L36" s="367"/>
      <c r="M36" s="113" t="s">
        <v>125</v>
      </c>
    </row>
    <row r="37" spans="1:76" ht="21.75" customHeight="1" thickBot="1" x14ac:dyDescent="0.45">
      <c r="A37" s="339" t="s">
        <v>261</v>
      </c>
      <c r="B37" s="340"/>
      <c r="C37" s="340"/>
      <c r="D37" s="340"/>
      <c r="E37" s="340"/>
      <c r="F37" s="340"/>
      <c r="G37" s="340"/>
      <c r="H37" s="340"/>
      <c r="I37" s="340"/>
      <c r="J37" s="340"/>
      <c r="K37" s="340"/>
      <c r="L37" s="340"/>
      <c r="M37" s="341"/>
    </row>
    <row r="38" spans="1:76" ht="51" customHeight="1" thickBot="1" x14ac:dyDescent="0.45">
      <c r="A38" s="282" t="s">
        <v>7</v>
      </c>
      <c r="B38" s="283"/>
      <c r="C38" s="380"/>
      <c r="D38" s="381"/>
      <c r="E38" s="381"/>
      <c r="F38" s="381"/>
      <c r="G38" s="381"/>
      <c r="H38" s="381"/>
      <c r="I38" s="381"/>
      <c r="J38" s="381"/>
      <c r="K38" s="381"/>
      <c r="L38" s="381"/>
      <c r="M38" s="382"/>
    </row>
    <row r="39" spans="1:76" ht="15" customHeight="1" x14ac:dyDescent="0.4">
      <c r="A39" s="106"/>
      <c r="B39" s="106"/>
      <c r="C39" s="204"/>
      <c r="D39" s="204" t="s">
        <v>210</v>
      </c>
      <c r="E39" s="98"/>
      <c r="F39" s="98"/>
      <c r="G39" s="98"/>
      <c r="H39" s="98"/>
      <c r="I39" s="98"/>
      <c r="J39" s="98"/>
      <c r="K39" s="98"/>
      <c r="L39" s="98"/>
      <c r="M39" s="98"/>
    </row>
    <row r="40" spans="1:76" ht="15" customHeight="1" x14ac:dyDescent="0.4">
      <c r="A40" s="106"/>
      <c r="B40" s="106"/>
      <c r="C40" s="204"/>
      <c r="D40" s="204" t="s">
        <v>163</v>
      </c>
      <c r="E40" s="98"/>
      <c r="F40" s="98"/>
      <c r="G40" s="98"/>
      <c r="H40" s="98"/>
      <c r="I40" s="98"/>
      <c r="J40" s="98"/>
      <c r="K40" s="98"/>
      <c r="L40" s="98"/>
      <c r="M40" s="98"/>
    </row>
    <row r="41" spans="1:76" ht="15" customHeight="1" x14ac:dyDescent="0.4">
      <c r="A41" s="106"/>
      <c r="B41" s="106"/>
      <c r="C41" s="204"/>
      <c r="D41" s="204" t="s">
        <v>164</v>
      </c>
      <c r="E41" s="98"/>
      <c r="F41" s="98"/>
      <c r="G41" s="98"/>
      <c r="H41" s="98"/>
      <c r="I41" s="98"/>
      <c r="J41" s="98"/>
      <c r="K41" s="98"/>
      <c r="L41" s="98"/>
      <c r="M41" s="98"/>
    </row>
    <row r="47" spans="1:76" ht="14.25" thickBot="1" x14ac:dyDescent="0.45"/>
    <row r="48" spans="1:76" ht="27" customHeight="1" thickBot="1" x14ac:dyDescent="0.45">
      <c r="A48" s="212" t="s">
        <v>285</v>
      </c>
      <c r="AI48" s="234" t="s">
        <v>245</v>
      </c>
      <c r="AJ48" s="235"/>
      <c r="AK48" s="235"/>
      <c r="AL48" s="235"/>
      <c r="AM48" s="235"/>
      <c r="AN48" s="236"/>
      <c r="AO48" s="234" t="s">
        <v>246</v>
      </c>
      <c r="AP48" s="235"/>
      <c r="AQ48" s="235"/>
      <c r="AR48" s="235"/>
      <c r="AS48" s="235"/>
      <c r="AT48" s="236"/>
      <c r="AU48" s="234" t="s">
        <v>247</v>
      </c>
      <c r="AV48" s="235"/>
      <c r="AW48" s="235"/>
      <c r="AX48" s="235"/>
      <c r="AY48" s="235"/>
      <c r="AZ48" s="236"/>
      <c r="BA48" s="234" t="s">
        <v>248</v>
      </c>
      <c r="BB48" s="235"/>
      <c r="BC48" s="235"/>
      <c r="BD48" s="235"/>
      <c r="BE48" s="235"/>
      <c r="BF48" s="236"/>
      <c r="BG48" s="234" t="s">
        <v>254</v>
      </c>
      <c r="BH48" s="235"/>
      <c r="BI48" s="235"/>
      <c r="BJ48" s="235"/>
      <c r="BK48" s="235"/>
      <c r="BL48" s="236"/>
      <c r="BM48" s="234" t="s">
        <v>255</v>
      </c>
      <c r="BN48" s="235"/>
      <c r="BO48" s="235"/>
      <c r="BP48" s="235"/>
      <c r="BQ48" s="235"/>
      <c r="BR48" s="236"/>
      <c r="BS48" s="234" t="s">
        <v>251</v>
      </c>
      <c r="BT48" s="235"/>
      <c r="BU48" s="235"/>
      <c r="BV48" s="235"/>
      <c r="BW48" s="235"/>
      <c r="BX48" s="236"/>
    </row>
    <row r="49" spans="1:81" s="187" customFormat="1" ht="69.599999999999994" customHeight="1" x14ac:dyDescent="0.4">
      <c r="A49" s="175"/>
      <c r="B49" s="175"/>
      <c r="C49" s="176"/>
      <c r="D49" s="175"/>
      <c r="E49" s="176" t="s">
        <v>198</v>
      </c>
      <c r="F49" s="82" t="s">
        <v>8</v>
      </c>
      <c r="G49" s="175" t="s">
        <v>9</v>
      </c>
      <c r="H49" s="175" t="s">
        <v>10</v>
      </c>
      <c r="I49" s="82" t="s">
        <v>199</v>
      </c>
      <c r="J49" s="82" t="s">
        <v>12</v>
      </c>
      <c r="K49" s="177" t="s">
        <v>200</v>
      </c>
      <c r="L49" s="177" t="s">
        <v>14</v>
      </c>
      <c r="M49" s="82" t="s">
        <v>201</v>
      </c>
      <c r="N49" s="178" t="s">
        <v>202</v>
      </c>
      <c r="O49" s="179" t="s">
        <v>20</v>
      </c>
      <c r="P49" s="179" t="s">
        <v>238</v>
      </c>
      <c r="Q49" s="178" t="s">
        <v>18</v>
      </c>
      <c r="R49" s="82" t="s">
        <v>15</v>
      </c>
      <c r="S49" s="82" t="s">
        <v>200</v>
      </c>
      <c r="T49" s="180" t="s">
        <v>239</v>
      </c>
      <c r="U49" s="82" t="s">
        <v>252</v>
      </c>
      <c r="V49" s="181" t="s">
        <v>22</v>
      </c>
      <c r="W49" s="181" t="s">
        <v>238</v>
      </c>
      <c r="X49" s="182" t="s">
        <v>23</v>
      </c>
      <c r="Y49" s="182" t="s">
        <v>24</v>
      </c>
      <c r="Z49" s="182" t="s">
        <v>25</v>
      </c>
      <c r="AA49" s="182" t="s">
        <v>26</v>
      </c>
      <c r="AB49" s="183" t="s">
        <v>27</v>
      </c>
      <c r="AC49" s="183" t="s">
        <v>28</v>
      </c>
      <c r="AD49" s="183" t="s">
        <v>29</v>
      </c>
      <c r="AE49" s="82" t="s">
        <v>203</v>
      </c>
      <c r="AF49" s="82" t="s">
        <v>204</v>
      </c>
      <c r="AG49" s="82" t="s">
        <v>205</v>
      </c>
      <c r="AH49" s="82" t="s">
        <v>240</v>
      </c>
      <c r="AI49" s="184" t="s">
        <v>244</v>
      </c>
      <c r="AJ49" s="185" t="s">
        <v>216</v>
      </c>
      <c r="AK49" s="185" t="s">
        <v>217</v>
      </c>
      <c r="AL49" s="185" t="s">
        <v>218</v>
      </c>
      <c r="AM49" s="185" t="s">
        <v>219</v>
      </c>
      <c r="AN49" s="186" t="s">
        <v>220</v>
      </c>
      <c r="AO49" s="184" t="s">
        <v>244</v>
      </c>
      <c r="AP49" s="185" t="s">
        <v>216</v>
      </c>
      <c r="AQ49" s="185" t="s">
        <v>217</v>
      </c>
      <c r="AR49" s="185" t="s">
        <v>218</v>
      </c>
      <c r="AS49" s="185" t="s">
        <v>219</v>
      </c>
      <c r="AT49" s="186" t="s">
        <v>220</v>
      </c>
      <c r="AU49" s="184" t="s">
        <v>244</v>
      </c>
      <c r="AV49" s="185" t="s">
        <v>216</v>
      </c>
      <c r="AW49" s="185" t="s">
        <v>217</v>
      </c>
      <c r="AX49" s="185" t="s">
        <v>218</v>
      </c>
      <c r="AY49" s="185" t="s">
        <v>219</v>
      </c>
      <c r="AZ49" s="186" t="s">
        <v>220</v>
      </c>
      <c r="BA49" s="184" t="s">
        <v>244</v>
      </c>
      <c r="BB49" s="185" t="s">
        <v>216</v>
      </c>
      <c r="BC49" s="185" t="s">
        <v>217</v>
      </c>
      <c r="BD49" s="185" t="s">
        <v>218</v>
      </c>
      <c r="BE49" s="185" t="s">
        <v>219</v>
      </c>
      <c r="BF49" s="186" t="s">
        <v>220</v>
      </c>
      <c r="BG49" s="184" t="s">
        <v>244</v>
      </c>
      <c r="BH49" s="185" t="s">
        <v>216</v>
      </c>
      <c r="BI49" s="185" t="s">
        <v>217</v>
      </c>
      <c r="BJ49" s="185" t="s">
        <v>218</v>
      </c>
      <c r="BK49" s="185" t="s">
        <v>219</v>
      </c>
      <c r="BL49" s="186" t="s">
        <v>220</v>
      </c>
      <c r="BM49" s="184" t="s">
        <v>244</v>
      </c>
      <c r="BN49" s="185" t="s">
        <v>216</v>
      </c>
      <c r="BO49" s="185" t="s">
        <v>217</v>
      </c>
      <c r="BP49" s="185" t="s">
        <v>218</v>
      </c>
      <c r="BQ49" s="185" t="s">
        <v>219</v>
      </c>
      <c r="BR49" s="186" t="s">
        <v>220</v>
      </c>
      <c r="BS49" s="184" t="s">
        <v>244</v>
      </c>
      <c r="BT49" s="185" t="s">
        <v>216</v>
      </c>
      <c r="BU49" s="185" t="s">
        <v>217</v>
      </c>
      <c r="BV49" s="185" t="s">
        <v>218</v>
      </c>
      <c r="BW49" s="185" t="s">
        <v>219</v>
      </c>
      <c r="BX49" s="186" t="s">
        <v>220</v>
      </c>
      <c r="BY49" s="82" t="s">
        <v>241</v>
      </c>
      <c r="BZ49" s="82" t="s">
        <v>242</v>
      </c>
      <c r="CA49" s="210" t="s">
        <v>243</v>
      </c>
      <c r="CB49" s="175" t="s">
        <v>283</v>
      </c>
      <c r="CC49" s="175" t="s">
        <v>284</v>
      </c>
    </row>
    <row r="50" spans="1:81" ht="48" customHeight="1" x14ac:dyDescent="0.4">
      <c r="A50" s="213"/>
      <c r="B50" s="213"/>
      <c r="C50" s="213"/>
      <c r="D50" s="213"/>
      <c r="E50" s="213"/>
      <c r="F50" s="213"/>
      <c r="G50" s="213">
        <f>D9</f>
        <v>0</v>
      </c>
      <c r="H50" s="213">
        <f>H9</f>
        <v>0</v>
      </c>
      <c r="I50" s="213" t="str">
        <f>R12</f>
        <v>無回答</v>
      </c>
      <c r="J50" s="213">
        <f>C11</f>
        <v>0</v>
      </c>
      <c r="K50" s="213">
        <f>$C$15</f>
        <v>0</v>
      </c>
      <c r="L50" s="213">
        <f>$C$14</f>
        <v>0</v>
      </c>
      <c r="M50" s="214">
        <f>$A$30</f>
        <v>0</v>
      </c>
      <c r="N50" s="213">
        <f>D31</f>
        <v>0</v>
      </c>
      <c r="O50" s="213" t="str">
        <f>R31</f>
        <v>無回答</v>
      </c>
      <c r="P50" s="213">
        <f>I32</f>
        <v>0</v>
      </c>
      <c r="Q50" s="158">
        <f>I33</f>
        <v>0</v>
      </c>
      <c r="R50" s="213" t="str">
        <f>$R$28</f>
        <v>無回答</v>
      </c>
      <c r="S50" s="213">
        <f>D32</f>
        <v>0</v>
      </c>
      <c r="T50" s="215">
        <f>$C$38</f>
        <v>0</v>
      </c>
      <c r="U50" s="213"/>
      <c r="V50" s="215" t="str">
        <f>$R$16</f>
        <v>無回答</v>
      </c>
      <c r="W50" s="215" t="str">
        <f>E17</f>
        <v>（　　　　　　　　　　　）</v>
      </c>
      <c r="X50" s="215" t="str">
        <f>$R$18</f>
        <v>無回答</v>
      </c>
      <c r="Y50" s="213" t="str">
        <f>$R$21</f>
        <v>無回答</v>
      </c>
      <c r="Z50" s="213" t="str">
        <f>$R$23</f>
        <v>無回答</v>
      </c>
      <c r="AA50" s="213">
        <f>$I$16</f>
        <v>0</v>
      </c>
      <c r="AB50" s="213">
        <f>$H$18</f>
        <v>0</v>
      </c>
      <c r="AC50" s="213">
        <f>$H$21</f>
        <v>0</v>
      </c>
      <c r="AD50" s="213">
        <f>$H$23</f>
        <v>0</v>
      </c>
      <c r="AE50" s="213">
        <f>アンケート!$L$7</f>
        <v>0</v>
      </c>
      <c r="AF50" s="213">
        <f>アンケート!$A$9</f>
        <v>0</v>
      </c>
      <c r="AG50" s="213">
        <f>アンケート!$L$11</f>
        <v>0</v>
      </c>
      <c r="AH50" s="213">
        <f>アンケート!$A$14</f>
        <v>0</v>
      </c>
      <c r="AI50" s="213" t="str">
        <f>アンケート!M25</f>
        <v>×</v>
      </c>
      <c r="AJ50" s="213" t="str">
        <f>アンケート!N25</f>
        <v>×</v>
      </c>
      <c r="AK50" s="213" t="str">
        <f>アンケート!O25</f>
        <v>×</v>
      </c>
      <c r="AL50" s="213" t="str">
        <f>アンケート!P25</f>
        <v>×</v>
      </c>
      <c r="AM50" s="213" t="str">
        <f>アンケート!Q25</f>
        <v>×</v>
      </c>
      <c r="AN50" s="213" t="str">
        <f>アンケート!R25</f>
        <v>×</v>
      </c>
      <c r="AO50" s="213" t="str">
        <f>アンケート!S25</f>
        <v>×</v>
      </c>
      <c r="AP50" s="213" t="str">
        <f>アンケート!T25</f>
        <v>×</v>
      </c>
      <c r="AQ50" s="213" t="str">
        <f>アンケート!U25</f>
        <v>×</v>
      </c>
      <c r="AR50" s="213" t="str">
        <f>アンケート!V25</f>
        <v>×</v>
      </c>
      <c r="AS50" s="213" t="str">
        <f>アンケート!W25</f>
        <v>×</v>
      </c>
      <c r="AT50" s="213" t="str">
        <f>アンケート!X25</f>
        <v>×</v>
      </c>
      <c r="AU50" s="213" t="str">
        <f>アンケート!Y25</f>
        <v>×</v>
      </c>
      <c r="AV50" s="213" t="str">
        <f>アンケート!Z25</f>
        <v>×</v>
      </c>
      <c r="AW50" s="213" t="str">
        <f>アンケート!AA25</f>
        <v>×</v>
      </c>
      <c r="AX50" s="213" t="str">
        <f>アンケート!AB25</f>
        <v>×</v>
      </c>
      <c r="AY50" s="213" t="str">
        <f>アンケート!AC25</f>
        <v>×</v>
      </c>
      <c r="AZ50" s="213" t="str">
        <f>アンケート!AD25</f>
        <v>×</v>
      </c>
      <c r="BA50" s="213" t="str">
        <f>アンケート!AE25</f>
        <v>×</v>
      </c>
      <c r="BB50" s="213" t="str">
        <f>アンケート!AF25</f>
        <v>×</v>
      </c>
      <c r="BC50" s="213" t="str">
        <f>アンケート!AG25</f>
        <v>×</v>
      </c>
      <c r="BD50" s="213" t="str">
        <f>アンケート!AH25</f>
        <v>×</v>
      </c>
      <c r="BE50" s="213" t="str">
        <f>アンケート!AI25</f>
        <v>×</v>
      </c>
      <c r="BF50" s="213" t="str">
        <f>アンケート!AJ25</f>
        <v>×</v>
      </c>
      <c r="BG50" s="213" t="str">
        <f>アンケート!AK25</f>
        <v>×</v>
      </c>
      <c r="BH50" s="213" t="str">
        <f>アンケート!AL25</f>
        <v>×</v>
      </c>
      <c r="BI50" s="213" t="str">
        <f>アンケート!AM25</f>
        <v>×</v>
      </c>
      <c r="BJ50" s="213" t="str">
        <f>アンケート!AN25</f>
        <v>×</v>
      </c>
      <c r="BK50" s="213" t="str">
        <f>アンケート!AO25</f>
        <v>×</v>
      </c>
      <c r="BL50" s="213" t="str">
        <f>アンケート!AP25</f>
        <v>×</v>
      </c>
      <c r="BM50" s="213" t="str">
        <f>アンケート!AQ25</f>
        <v>×</v>
      </c>
      <c r="BN50" s="213" t="str">
        <f>アンケート!AR25</f>
        <v>×</v>
      </c>
      <c r="BO50" s="213" t="str">
        <f>アンケート!AS25</f>
        <v>×</v>
      </c>
      <c r="BP50" s="213" t="str">
        <f>アンケート!AT25</f>
        <v>×</v>
      </c>
      <c r="BQ50" s="213" t="str">
        <f>アンケート!AU25</f>
        <v>×</v>
      </c>
      <c r="BR50" s="213" t="str">
        <f>アンケート!AV25</f>
        <v>×</v>
      </c>
      <c r="BS50" s="213" t="str">
        <f>アンケート!AW25</f>
        <v>×</v>
      </c>
      <c r="BT50" s="213" t="str">
        <f>アンケート!AX25</f>
        <v>×</v>
      </c>
      <c r="BU50" s="213" t="str">
        <f>アンケート!AY25</f>
        <v>×</v>
      </c>
      <c r="BV50" s="213" t="str">
        <f>アンケート!AZ25</f>
        <v>×</v>
      </c>
      <c r="BW50" s="213" t="str">
        <f>アンケート!BA25</f>
        <v>×</v>
      </c>
      <c r="BX50" s="213" t="str">
        <f>アンケート!BB25</f>
        <v>×</v>
      </c>
      <c r="BY50" s="213">
        <f>アンケート!$A$25</f>
        <v>0</v>
      </c>
      <c r="BZ50" s="213">
        <f>アンケート!$A$27</f>
        <v>0</v>
      </c>
      <c r="CA50" s="213">
        <f>アンケート!$A$29</f>
        <v>0</v>
      </c>
      <c r="CB50" s="213">
        <f>アンケート!B33</f>
        <v>0</v>
      </c>
      <c r="CC50" s="213">
        <f>アンケート!G33</f>
        <v>0</v>
      </c>
    </row>
    <row r="51" spans="1:81" ht="48" customHeight="1" x14ac:dyDescent="0.4">
      <c r="A51" s="213"/>
      <c r="B51" s="213"/>
      <c r="C51" s="213"/>
      <c r="D51" s="213"/>
      <c r="E51" s="213"/>
      <c r="F51" s="213"/>
      <c r="G51" s="213">
        <f>D9</f>
        <v>0</v>
      </c>
      <c r="H51" s="213">
        <f>H9</f>
        <v>0</v>
      </c>
      <c r="I51" s="213" t="str">
        <f>R12</f>
        <v>無回答</v>
      </c>
      <c r="J51" s="213">
        <f>C11</f>
        <v>0</v>
      </c>
      <c r="K51" s="213">
        <f>$C$15</f>
        <v>0</v>
      </c>
      <c r="L51" s="213">
        <f>$C$14</f>
        <v>0</v>
      </c>
      <c r="M51" s="214">
        <f>$A$30</f>
        <v>0</v>
      </c>
      <c r="N51" s="213">
        <f>D34</f>
        <v>0</v>
      </c>
      <c r="O51" s="213" t="str">
        <f>R34</f>
        <v>無回答</v>
      </c>
      <c r="P51" s="213">
        <f>I35</f>
        <v>0</v>
      </c>
      <c r="Q51" s="158">
        <f>I36</f>
        <v>0</v>
      </c>
      <c r="R51" s="213" t="str">
        <f>$R$28</f>
        <v>無回答</v>
      </c>
      <c r="S51" s="213">
        <f>D35</f>
        <v>0</v>
      </c>
      <c r="T51" s="215">
        <f>$C$38</f>
        <v>0</v>
      </c>
      <c r="U51" s="213"/>
      <c r="V51" s="215"/>
      <c r="W51" s="215"/>
      <c r="X51" s="215"/>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3"/>
      <c r="BR51" s="213"/>
      <c r="BS51" s="213"/>
      <c r="BT51" s="213"/>
      <c r="BU51" s="213"/>
      <c r="BV51" s="213"/>
      <c r="BW51" s="213"/>
      <c r="BX51" s="213"/>
      <c r="BY51" s="213"/>
      <c r="BZ51" s="213"/>
      <c r="CA51" s="213"/>
      <c r="CB51" s="213"/>
      <c r="CC51" s="213"/>
    </row>
  </sheetData>
  <mergeCells count="73">
    <mergeCell ref="A37:M37"/>
    <mergeCell ref="A38:B38"/>
    <mergeCell ref="C38:M38"/>
    <mergeCell ref="C34:C36"/>
    <mergeCell ref="D34:G34"/>
    <mergeCell ref="I36:L36"/>
    <mergeCell ref="D35:G36"/>
    <mergeCell ref="I35:M35"/>
    <mergeCell ref="A31:B36"/>
    <mergeCell ref="C31:C33"/>
    <mergeCell ref="D31:G31"/>
    <mergeCell ref="I33:L33"/>
    <mergeCell ref="D32:G33"/>
    <mergeCell ref="I32:M32"/>
    <mergeCell ref="A25:M25"/>
    <mergeCell ref="A26:M26"/>
    <mergeCell ref="A27:M27"/>
    <mergeCell ref="A28:B28"/>
    <mergeCell ref="C28:F28"/>
    <mergeCell ref="G28:M28"/>
    <mergeCell ref="A29:B29"/>
    <mergeCell ref="C29:G30"/>
    <mergeCell ref="H29:M30"/>
    <mergeCell ref="C23:C24"/>
    <mergeCell ref="D23:F24"/>
    <mergeCell ref="G23:G24"/>
    <mergeCell ref="L23:M23"/>
    <mergeCell ref="H24:M24"/>
    <mergeCell ref="H23:K23"/>
    <mergeCell ref="G21:G22"/>
    <mergeCell ref="L21:M21"/>
    <mergeCell ref="H22:M22"/>
    <mergeCell ref="H18:K19"/>
    <mergeCell ref="H21:K21"/>
    <mergeCell ref="C14:M14"/>
    <mergeCell ref="A15:B15"/>
    <mergeCell ref="C15:M15"/>
    <mergeCell ref="A16:B24"/>
    <mergeCell ref="C16:C17"/>
    <mergeCell ref="G16:G17"/>
    <mergeCell ref="D20:F20"/>
    <mergeCell ref="H20:M20"/>
    <mergeCell ref="C21:C22"/>
    <mergeCell ref="D21:F22"/>
    <mergeCell ref="E17:F17"/>
    <mergeCell ref="C18:C20"/>
    <mergeCell ref="D18:F18"/>
    <mergeCell ref="G18:G20"/>
    <mergeCell ref="L18:M19"/>
    <mergeCell ref="D19:F19"/>
    <mergeCell ref="I16:L16"/>
    <mergeCell ref="H17:M17"/>
    <mergeCell ref="A1:F2"/>
    <mergeCell ref="AI48:AN48"/>
    <mergeCell ref="A6:M6"/>
    <mergeCell ref="A3:M3"/>
    <mergeCell ref="C4:F4"/>
    <mergeCell ref="A7:M7"/>
    <mergeCell ref="A9:B10"/>
    <mergeCell ref="C9:C10"/>
    <mergeCell ref="D9:F10"/>
    <mergeCell ref="G9:G10"/>
    <mergeCell ref="H9:M10"/>
    <mergeCell ref="A11:B13"/>
    <mergeCell ref="C11:M11"/>
    <mergeCell ref="A14:B14"/>
    <mergeCell ref="BS48:BX48"/>
    <mergeCell ref="N1:CP1"/>
    <mergeCell ref="AO48:AT48"/>
    <mergeCell ref="AU48:AZ48"/>
    <mergeCell ref="BA48:BF48"/>
    <mergeCell ref="BG48:BL48"/>
    <mergeCell ref="BM48:BR48"/>
  </mergeCells>
  <phoneticPr fontId="4"/>
  <conditionalFormatting sqref="C11:M11">
    <cfRule type="cellIs" dxfId="43" priority="2" operator="equal">
      <formula>""</formula>
    </cfRule>
  </conditionalFormatting>
  <conditionalFormatting sqref="C12:M12">
    <cfRule type="expression" dxfId="42" priority="15">
      <formula>#REF!=""</formula>
    </cfRule>
  </conditionalFormatting>
  <conditionalFormatting sqref="C13:M13">
    <cfRule type="expression" dxfId="41" priority="13">
      <formula>#REF!=""</formula>
    </cfRule>
  </conditionalFormatting>
  <conditionalFormatting sqref="C14:M15">
    <cfRule type="cellIs" dxfId="40" priority="1" operator="equal">
      <formula>""</formula>
    </cfRule>
  </conditionalFormatting>
  <conditionalFormatting sqref="D9:F10">
    <cfRule type="cellIs" dxfId="39" priority="4" operator="equal">
      <formula>""</formula>
    </cfRule>
  </conditionalFormatting>
  <conditionalFormatting sqref="D31:G33">
    <cfRule type="cellIs" dxfId="38" priority="6" operator="equal">
      <formula>""</formula>
    </cfRule>
  </conditionalFormatting>
  <conditionalFormatting sqref="H18:K19">
    <cfRule type="cellIs" dxfId="37" priority="10" operator="equal">
      <formula>""</formula>
    </cfRule>
  </conditionalFormatting>
  <conditionalFormatting sqref="H21:K21">
    <cfRule type="cellIs" dxfId="36" priority="9" operator="equal">
      <formula>""</formula>
    </cfRule>
  </conditionalFormatting>
  <conditionalFormatting sqref="H23:K23">
    <cfRule type="cellIs" dxfId="35" priority="8" operator="equal">
      <formula>""</formula>
    </cfRule>
  </conditionalFormatting>
  <conditionalFormatting sqref="H9:M10">
    <cfRule type="cellIs" dxfId="34" priority="3" operator="equal">
      <formula>""</formula>
    </cfRule>
  </conditionalFormatting>
  <conditionalFormatting sqref="I16:L16">
    <cfRule type="cellIs" dxfId="33" priority="11" operator="equal">
      <formula>""</formula>
    </cfRule>
  </conditionalFormatting>
  <conditionalFormatting sqref="I33:L33">
    <cfRule type="cellIs" dxfId="32" priority="5" operator="equal">
      <formula>""</formula>
    </cfRule>
  </conditionalFormatting>
  <dataValidations count="5">
    <dataValidation allowBlank="1" showInputMessage="1" showErrorMessage="1" promptTitle="参加案内等をお送りいたします。" prompt="必ずご記入ください。_x000a__x000a_入力すると色が消えます。" sqref="C15:M15" xr:uid="{8954F170-B2F3-472A-8EE0-D86460DB1541}"/>
    <dataValidation allowBlank="1" showInputMessage="1" showErrorMessage="1" promptTitle="参加者名簿記載事項　必ずご記入ください。" prompt="_x000a_例のように○○年○○ヵ月とご記入ください。" sqref="I16:L16" xr:uid="{3D0A27F5-514F-4AF4-A370-F959744CAA2C}"/>
    <dataValidation allowBlank="1" showInputMessage="1" showErrorMessage="1" promptTitle="参加者名簿記載事項" prompt="_x000a_必ずご記入ください。_x000a_（概数でも可）" sqref="H18:K19 H23:K23" xr:uid="{6B29E1EA-1CB0-45B3-956F-FCCCAB7FAAE7}"/>
    <dataValidation allowBlank="1" showInputMessage="1" showErrorMessage="1" promptTitle="参加者名簿記載事項" prompt="_x000a_必ずご記入ください。_x000a_（概数でも可）_x000a_" sqref="H21:K21" xr:uid="{3F5D3A4E-23C8-4820-B7EE-C0CAD0788A22}"/>
    <dataValidation allowBlank="1" showInputMessage="1" showErrorMessage="1" promptTitle="参加者名簿記載事項" prompt="現事業の担当者になってからの経験年数をご記入ください。_x000a__x000a_1年未満の方は、「1年未満」とご記入ください。" sqref="I33:L33" xr:uid="{1E49140F-02AA-49BD-AE06-AC5F982E35F7}"/>
  </dataValidations>
  <printOptions horizontalCentered="1" verticalCentered="1"/>
  <pageMargins left="0.39370078740157483" right="0.39370078740157483" top="0.39370078740157483" bottom="0.39370078740157483" header="0.31496062992125984" footer="0.31496062992125984"/>
  <pageSetup paperSize="9"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Option Button 1">
              <controlPr defaultSize="0" autoFill="0" autoLine="0" autoPict="0">
                <anchor moveWithCells="1">
                  <from>
                    <xdr:col>3</xdr:col>
                    <xdr:colOff>76200</xdr:colOff>
                    <xdr:row>15</xdr:row>
                    <xdr:rowOff>114300</xdr:rowOff>
                  </from>
                  <to>
                    <xdr:col>3</xdr:col>
                    <xdr:colOff>457200</xdr:colOff>
                    <xdr:row>15</xdr:row>
                    <xdr:rowOff>361950</xdr:rowOff>
                  </to>
                </anchor>
              </controlPr>
            </control>
          </mc:Choice>
        </mc:AlternateContent>
        <mc:AlternateContent xmlns:mc="http://schemas.openxmlformats.org/markup-compatibility/2006">
          <mc:Choice Requires="x14">
            <control shapeId="12290" r:id="rId5" name="Option Button 2">
              <controlPr defaultSize="0" autoFill="0" autoLine="0" autoPict="0">
                <anchor moveWithCells="1">
                  <from>
                    <xdr:col>4</xdr:col>
                    <xdr:colOff>76200</xdr:colOff>
                    <xdr:row>15</xdr:row>
                    <xdr:rowOff>104775</xdr:rowOff>
                  </from>
                  <to>
                    <xdr:col>4</xdr:col>
                    <xdr:colOff>457200</xdr:colOff>
                    <xdr:row>15</xdr:row>
                    <xdr:rowOff>342900</xdr:rowOff>
                  </to>
                </anchor>
              </controlPr>
            </control>
          </mc:Choice>
        </mc:AlternateContent>
        <mc:AlternateContent xmlns:mc="http://schemas.openxmlformats.org/markup-compatibility/2006">
          <mc:Choice Requires="x14">
            <control shapeId="12291" r:id="rId6" name="Option Button 3">
              <controlPr defaultSize="0" autoFill="0" autoLine="0" autoPict="0">
                <anchor moveWithCells="1">
                  <from>
                    <xdr:col>5</xdr:col>
                    <xdr:colOff>95250</xdr:colOff>
                    <xdr:row>15</xdr:row>
                    <xdr:rowOff>104775</xdr:rowOff>
                  </from>
                  <to>
                    <xdr:col>5</xdr:col>
                    <xdr:colOff>485775</xdr:colOff>
                    <xdr:row>15</xdr:row>
                    <xdr:rowOff>342900</xdr:rowOff>
                  </to>
                </anchor>
              </controlPr>
            </control>
          </mc:Choice>
        </mc:AlternateContent>
        <mc:AlternateContent xmlns:mc="http://schemas.openxmlformats.org/markup-compatibility/2006">
          <mc:Choice Requires="x14">
            <control shapeId="12292" r:id="rId7" name="Group Box 4">
              <controlPr defaultSize="0" autoFill="0" autoPict="0">
                <anchor moveWithCells="1">
                  <from>
                    <xdr:col>3</xdr:col>
                    <xdr:colOff>28575</xdr:colOff>
                    <xdr:row>15</xdr:row>
                    <xdr:rowOff>66675</xdr:rowOff>
                  </from>
                  <to>
                    <xdr:col>5</xdr:col>
                    <xdr:colOff>828675</xdr:colOff>
                    <xdr:row>15</xdr:row>
                    <xdr:rowOff>447675</xdr:rowOff>
                  </to>
                </anchor>
              </controlPr>
            </control>
          </mc:Choice>
        </mc:AlternateContent>
        <mc:AlternateContent xmlns:mc="http://schemas.openxmlformats.org/markup-compatibility/2006">
          <mc:Choice Requires="x14">
            <control shapeId="12295" r:id="rId8" name="Option Button 7">
              <controlPr defaultSize="0" autoFill="0" autoLine="0" autoPict="0">
                <anchor moveWithCells="1">
                  <from>
                    <xdr:col>2</xdr:col>
                    <xdr:colOff>95250</xdr:colOff>
                    <xdr:row>11</xdr:row>
                    <xdr:rowOff>19050</xdr:rowOff>
                  </from>
                  <to>
                    <xdr:col>2</xdr:col>
                    <xdr:colOff>523875</xdr:colOff>
                    <xdr:row>12</xdr:row>
                    <xdr:rowOff>9525</xdr:rowOff>
                  </to>
                </anchor>
              </controlPr>
            </control>
          </mc:Choice>
        </mc:AlternateContent>
        <mc:AlternateContent xmlns:mc="http://schemas.openxmlformats.org/markup-compatibility/2006">
          <mc:Choice Requires="x14">
            <control shapeId="12296" r:id="rId9" name="Option Button 8">
              <controlPr defaultSize="0" autoFill="0" autoLine="0" autoPict="0">
                <anchor moveWithCells="1">
                  <from>
                    <xdr:col>2</xdr:col>
                    <xdr:colOff>114300</xdr:colOff>
                    <xdr:row>12</xdr:row>
                    <xdr:rowOff>0</xdr:rowOff>
                  </from>
                  <to>
                    <xdr:col>2</xdr:col>
                    <xdr:colOff>533400</xdr:colOff>
                    <xdr:row>13</xdr:row>
                    <xdr:rowOff>0</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3</xdr:col>
                    <xdr:colOff>76200</xdr:colOff>
                    <xdr:row>17</xdr:row>
                    <xdr:rowOff>66675</xdr:rowOff>
                  </from>
                  <to>
                    <xdr:col>3</xdr:col>
                    <xdr:colOff>495300</xdr:colOff>
                    <xdr:row>17</xdr:row>
                    <xdr:rowOff>276225</xdr:rowOff>
                  </to>
                </anchor>
              </controlPr>
            </control>
          </mc:Choice>
        </mc:AlternateContent>
        <mc:AlternateContent xmlns:mc="http://schemas.openxmlformats.org/markup-compatibility/2006">
          <mc:Choice Requires="x14">
            <control shapeId="12298" r:id="rId11" name="Option Button 10">
              <controlPr defaultSize="0" autoFill="0" autoLine="0" autoPict="0">
                <anchor moveWithCells="1">
                  <from>
                    <xdr:col>3</xdr:col>
                    <xdr:colOff>85725</xdr:colOff>
                    <xdr:row>18</xdr:row>
                    <xdr:rowOff>47625</xdr:rowOff>
                  </from>
                  <to>
                    <xdr:col>3</xdr:col>
                    <xdr:colOff>504825</xdr:colOff>
                    <xdr:row>18</xdr:row>
                    <xdr:rowOff>266700</xdr:rowOff>
                  </to>
                </anchor>
              </controlPr>
            </control>
          </mc:Choice>
        </mc:AlternateContent>
        <mc:AlternateContent xmlns:mc="http://schemas.openxmlformats.org/markup-compatibility/2006">
          <mc:Choice Requires="x14">
            <control shapeId="12299" r:id="rId12" name="Option Button 11">
              <controlPr defaultSize="0" autoFill="0" autoLine="0" autoPict="0">
                <anchor moveWithCells="1">
                  <from>
                    <xdr:col>3</xdr:col>
                    <xdr:colOff>85725</xdr:colOff>
                    <xdr:row>19</xdr:row>
                    <xdr:rowOff>28575</xdr:rowOff>
                  </from>
                  <to>
                    <xdr:col>3</xdr:col>
                    <xdr:colOff>504825</xdr:colOff>
                    <xdr:row>19</xdr:row>
                    <xdr:rowOff>238125</xdr:rowOff>
                  </to>
                </anchor>
              </controlPr>
            </control>
          </mc:Choice>
        </mc:AlternateContent>
        <mc:AlternateContent xmlns:mc="http://schemas.openxmlformats.org/markup-compatibility/2006">
          <mc:Choice Requires="x14">
            <control shapeId="12300" r:id="rId13" name="Option Button 12">
              <controlPr defaultSize="0" autoFill="0" autoLine="0" autoPict="0">
                <anchor moveWithCells="1">
                  <from>
                    <xdr:col>3</xdr:col>
                    <xdr:colOff>161925</xdr:colOff>
                    <xdr:row>20</xdr:row>
                    <xdr:rowOff>200025</xdr:rowOff>
                  </from>
                  <to>
                    <xdr:col>3</xdr:col>
                    <xdr:colOff>581025</xdr:colOff>
                    <xdr:row>21</xdr:row>
                    <xdr:rowOff>104775</xdr:rowOff>
                  </to>
                </anchor>
              </controlPr>
            </control>
          </mc:Choice>
        </mc:AlternateContent>
        <mc:AlternateContent xmlns:mc="http://schemas.openxmlformats.org/markup-compatibility/2006">
          <mc:Choice Requires="x14">
            <control shapeId="12301" r:id="rId14" name="Option Button 13">
              <controlPr defaultSize="0" autoFill="0" autoLine="0" autoPict="0">
                <anchor moveWithCells="1">
                  <from>
                    <xdr:col>4</xdr:col>
                    <xdr:colOff>466725</xdr:colOff>
                    <xdr:row>20</xdr:row>
                    <xdr:rowOff>180975</xdr:rowOff>
                  </from>
                  <to>
                    <xdr:col>4</xdr:col>
                    <xdr:colOff>885825</xdr:colOff>
                    <xdr:row>21</xdr:row>
                    <xdr:rowOff>104775</xdr:rowOff>
                  </to>
                </anchor>
              </controlPr>
            </control>
          </mc:Choice>
        </mc:AlternateContent>
        <mc:AlternateContent xmlns:mc="http://schemas.openxmlformats.org/markup-compatibility/2006">
          <mc:Choice Requires="x14">
            <control shapeId="12302" r:id="rId15" name="Option Button 14">
              <controlPr defaultSize="0" autoFill="0" autoLine="0" autoPict="0">
                <anchor moveWithCells="1">
                  <from>
                    <xdr:col>3</xdr:col>
                    <xdr:colOff>180975</xdr:colOff>
                    <xdr:row>22</xdr:row>
                    <xdr:rowOff>171450</xdr:rowOff>
                  </from>
                  <to>
                    <xdr:col>3</xdr:col>
                    <xdr:colOff>609600</xdr:colOff>
                    <xdr:row>23</xdr:row>
                    <xdr:rowOff>104775</xdr:rowOff>
                  </to>
                </anchor>
              </controlPr>
            </control>
          </mc:Choice>
        </mc:AlternateContent>
        <mc:AlternateContent xmlns:mc="http://schemas.openxmlformats.org/markup-compatibility/2006">
          <mc:Choice Requires="x14">
            <control shapeId="12303" r:id="rId16" name="Option Button 15">
              <controlPr defaultSize="0" autoFill="0" autoLine="0" autoPict="0">
                <anchor moveWithCells="1">
                  <from>
                    <xdr:col>4</xdr:col>
                    <xdr:colOff>466725</xdr:colOff>
                    <xdr:row>22</xdr:row>
                    <xdr:rowOff>190500</xdr:rowOff>
                  </from>
                  <to>
                    <xdr:col>4</xdr:col>
                    <xdr:colOff>885825</xdr:colOff>
                    <xdr:row>23</xdr:row>
                    <xdr:rowOff>114300</xdr:rowOff>
                  </to>
                </anchor>
              </controlPr>
            </control>
          </mc:Choice>
        </mc:AlternateContent>
        <mc:AlternateContent xmlns:mc="http://schemas.openxmlformats.org/markup-compatibility/2006">
          <mc:Choice Requires="x14">
            <control shapeId="12304" r:id="rId17" name="Group Box 16">
              <controlPr defaultSize="0" autoFill="0" autoPict="0">
                <anchor moveWithCells="1">
                  <from>
                    <xdr:col>1</xdr:col>
                    <xdr:colOff>876300</xdr:colOff>
                    <xdr:row>10</xdr:row>
                    <xdr:rowOff>590550</xdr:rowOff>
                  </from>
                  <to>
                    <xdr:col>2</xdr:col>
                    <xdr:colOff>638175</xdr:colOff>
                    <xdr:row>13</xdr:row>
                    <xdr:rowOff>171450</xdr:rowOff>
                  </to>
                </anchor>
              </controlPr>
            </control>
          </mc:Choice>
        </mc:AlternateContent>
        <mc:AlternateContent xmlns:mc="http://schemas.openxmlformats.org/markup-compatibility/2006">
          <mc:Choice Requires="x14">
            <control shapeId="12305" r:id="rId18" name="Group Box 17">
              <controlPr defaultSize="0" autoFill="0" autoPict="0">
                <anchor moveWithCells="1">
                  <from>
                    <xdr:col>2</xdr:col>
                    <xdr:colOff>800100</xdr:colOff>
                    <xdr:row>17</xdr:row>
                    <xdr:rowOff>9525</xdr:rowOff>
                  </from>
                  <to>
                    <xdr:col>4</xdr:col>
                    <xdr:colOff>209550</xdr:colOff>
                    <xdr:row>20</xdr:row>
                    <xdr:rowOff>47625</xdr:rowOff>
                  </to>
                </anchor>
              </controlPr>
            </control>
          </mc:Choice>
        </mc:AlternateContent>
        <mc:AlternateContent xmlns:mc="http://schemas.openxmlformats.org/markup-compatibility/2006">
          <mc:Choice Requires="x14">
            <control shapeId="12306" r:id="rId19" name="Group Box 18">
              <controlPr defaultSize="0" autoFill="0" autoPict="0">
                <anchor moveWithCells="1">
                  <from>
                    <xdr:col>3</xdr:col>
                    <xdr:colOff>66675</xdr:colOff>
                    <xdr:row>20</xdr:row>
                    <xdr:rowOff>152400</xdr:rowOff>
                  </from>
                  <to>
                    <xdr:col>5</xdr:col>
                    <xdr:colOff>762000</xdr:colOff>
                    <xdr:row>21</xdr:row>
                    <xdr:rowOff>152400</xdr:rowOff>
                  </to>
                </anchor>
              </controlPr>
            </control>
          </mc:Choice>
        </mc:AlternateContent>
        <mc:AlternateContent xmlns:mc="http://schemas.openxmlformats.org/markup-compatibility/2006">
          <mc:Choice Requires="x14">
            <control shapeId="12308" r:id="rId20" name="Group Box 20">
              <controlPr defaultSize="0" autoFill="0" autoPict="0">
                <anchor moveWithCells="1">
                  <from>
                    <xdr:col>3</xdr:col>
                    <xdr:colOff>85725</xdr:colOff>
                    <xdr:row>22</xdr:row>
                    <xdr:rowOff>76200</xdr:rowOff>
                  </from>
                  <to>
                    <xdr:col>5</xdr:col>
                    <xdr:colOff>781050</xdr:colOff>
                    <xdr:row>23</xdr:row>
                    <xdr:rowOff>171450</xdr:rowOff>
                  </to>
                </anchor>
              </controlPr>
            </control>
          </mc:Choice>
        </mc:AlternateContent>
        <mc:AlternateContent xmlns:mc="http://schemas.openxmlformats.org/markup-compatibility/2006">
          <mc:Choice Requires="x14">
            <control shapeId="12309" r:id="rId21" name="Option Button 21">
              <controlPr defaultSize="0" autoFill="0" autoLine="0" autoPict="0">
                <anchor moveWithCells="1">
                  <from>
                    <xdr:col>6</xdr:col>
                    <xdr:colOff>800100</xdr:colOff>
                    <xdr:row>30</xdr:row>
                    <xdr:rowOff>133350</xdr:rowOff>
                  </from>
                  <to>
                    <xdr:col>7</xdr:col>
                    <xdr:colOff>447675</xdr:colOff>
                    <xdr:row>30</xdr:row>
                    <xdr:rowOff>438150</xdr:rowOff>
                  </to>
                </anchor>
              </controlPr>
            </control>
          </mc:Choice>
        </mc:AlternateContent>
        <mc:AlternateContent xmlns:mc="http://schemas.openxmlformats.org/markup-compatibility/2006">
          <mc:Choice Requires="x14">
            <control shapeId="12310" r:id="rId22" name="Option Button 22">
              <controlPr defaultSize="0" autoFill="0" autoLine="0" autoPict="0">
                <anchor moveWithCells="1">
                  <from>
                    <xdr:col>8</xdr:col>
                    <xdr:colOff>247650</xdr:colOff>
                    <xdr:row>30</xdr:row>
                    <xdr:rowOff>152400</xdr:rowOff>
                  </from>
                  <to>
                    <xdr:col>9</xdr:col>
                    <xdr:colOff>276225</xdr:colOff>
                    <xdr:row>30</xdr:row>
                    <xdr:rowOff>457200</xdr:rowOff>
                  </to>
                </anchor>
              </controlPr>
            </control>
          </mc:Choice>
        </mc:AlternateContent>
        <mc:AlternateContent xmlns:mc="http://schemas.openxmlformats.org/markup-compatibility/2006">
          <mc:Choice Requires="x14">
            <control shapeId="12311" r:id="rId23" name="Option Button 23">
              <controlPr defaultSize="0" autoFill="0" autoLine="0" autoPict="0">
                <anchor moveWithCells="1">
                  <from>
                    <xdr:col>11</xdr:col>
                    <xdr:colOff>19050</xdr:colOff>
                    <xdr:row>30</xdr:row>
                    <xdr:rowOff>152400</xdr:rowOff>
                  </from>
                  <to>
                    <xdr:col>12</xdr:col>
                    <xdr:colOff>171450</xdr:colOff>
                    <xdr:row>30</xdr:row>
                    <xdr:rowOff>457200</xdr:rowOff>
                  </to>
                </anchor>
              </controlPr>
            </control>
          </mc:Choice>
        </mc:AlternateContent>
        <mc:AlternateContent xmlns:mc="http://schemas.openxmlformats.org/markup-compatibility/2006">
          <mc:Choice Requires="x14">
            <control shapeId="12312" r:id="rId24" name="Group Box 24">
              <controlPr defaultSize="0" autoFill="0" autoPict="0">
                <anchor moveWithCells="1">
                  <from>
                    <xdr:col>6</xdr:col>
                    <xdr:colOff>657225</xdr:colOff>
                    <xdr:row>30</xdr:row>
                    <xdr:rowOff>47625</xdr:rowOff>
                  </from>
                  <to>
                    <xdr:col>13</xdr:col>
                    <xdr:colOff>142875</xdr:colOff>
                    <xdr:row>31</xdr:row>
                    <xdr:rowOff>47625</xdr:rowOff>
                  </to>
                </anchor>
              </controlPr>
            </control>
          </mc:Choice>
        </mc:AlternateContent>
        <mc:AlternateContent xmlns:mc="http://schemas.openxmlformats.org/markup-compatibility/2006">
          <mc:Choice Requires="x14">
            <control shapeId="12313" r:id="rId25" name="Option Button 25">
              <controlPr defaultSize="0" autoFill="0" autoLine="0" autoPict="0">
                <anchor moveWithCells="1">
                  <from>
                    <xdr:col>6</xdr:col>
                    <xdr:colOff>809625</xdr:colOff>
                    <xdr:row>33</xdr:row>
                    <xdr:rowOff>142875</xdr:rowOff>
                  </from>
                  <to>
                    <xdr:col>7</xdr:col>
                    <xdr:colOff>342900</xdr:colOff>
                    <xdr:row>33</xdr:row>
                    <xdr:rowOff>400050</xdr:rowOff>
                  </to>
                </anchor>
              </controlPr>
            </control>
          </mc:Choice>
        </mc:AlternateContent>
        <mc:AlternateContent xmlns:mc="http://schemas.openxmlformats.org/markup-compatibility/2006">
          <mc:Choice Requires="x14">
            <control shapeId="12314" r:id="rId26" name="Option Button 26">
              <controlPr defaultSize="0" autoFill="0" autoLine="0" autoPict="0">
                <anchor moveWithCells="1">
                  <from>
                    <xdr:col>8</xdr:col>
                    <xdr:colOff>209550</xdr:colOff>
                    <xdr:row>33</xdr:row>
                    <xdr:rowOff>152400</xdr:rowOff>
                  </from>
                  <to>
                    <xdr:col>9</xdr:col>
                    <xdr:colOff>123825</xdr:colOff>
                    <xdr:row>33</xdr:row>
                    <xdr:rowOff>419100</xdr:rowOff>
                  </to>
                </anchor>
              </controlPr>
            </control>
          </mc:Choice>
        </mc:AlternateContent>
        <mc:AlternateContent xmlns:mc="http://schemas.openxmlformats.org/markup-compatibility/2006">
          <mc:Choice Requires="x14">
            <control shapeId="12315" r:id="rId27" name="Option Button 27">
              <controlPr defaultSize="0" autoFill="0" autoLine="0" autoPict="0">
                <anchor moveWithCells="1">
                  <from>
                    <xdr:col>11</xdr:col>
                    <xdr:colOff>0</xdr:colOff>
                    <xdr:row>33</xdr:row>
                    <xdr:rowOff>123825</xdr:rowOff>
                  </from>
                  <to>
                    <xdr:col>12</xdr:col>
                    <xdr:colOff>38100</xdr:colOff>
                    <xdr:row>33</xdr:row>
                    <xdr:rowOff>381000</xdr:rowOff>
                  </to>
                </anchor>
              </controlPr>
            </control>
          </mc:Choice>
        </mc:AlternateContent>
        <mc:AlternateContent xmlns:mc="http://schemas.openxmlformats.org/markup-compatibility/2006">
          <mc:Choice Requires="x14">
            <control shapeId="12316" r:id="rId28" name="Group Box 28">
              <controlPr defaultSize="0" autoFill="0" autoPict="0">
                <anchor moveWithCells="1">
                  <from>
                    <xdr:col>6</xdr:col>
                    <xdr:colOff>609600</xdr:colOff>
                    <xdr:row>33</xdr:row>
                    <xdr:rowOff>47625</xdr:rowOff>
                  </from>
                  <to>
                    <xdr:col>13</xdr:col>
                    <xdr:colOff>85725</xdr:colOff>
                    <xdr:row>34</xdr:row>
                    <xdr:rowOff>76200</xdr:rowOff>
                  </to>
                </anchor>
              </controlPr>
            </control>
          </mc:Choice>
        </mc:AlternateContent>
        <mc:AlternateContent xmlns:mc="http://schemas.openxmlformats.org/markup-compatibility/2006">
          <mc:Choice Requires="x14">
            <control shapeId="12319" r:id="rId29" name="Option Button 31">
              <controlPr defaultSize="0" autoFill="0" autoLine="0" autoPict="0">
                <anchor moveWithCells="1">
                  <from>
                    <xdr:col>2</xdr:col>
                    <xdr:colOff>285750</xdr:colOff>
                    <xdr:row>27</xdr:row>
                    <xdr:rowOff>228600</xdr:rowOff>
                  </from>
                  <to>
                    <xdr:col>2</xdr:col>
                    <xdr:colOff>723900</xdr:colOff>
                    <xdr:row>27</xdr:row>
                    <xdr:rowOff>485775</xdr:rowOff>
                  </to>
                </anchor>
              </controlPr>
            </control>
          </mc:Choice>
        </mc:AlternateContent>
        <mc:AlternateContent xmlns:mc="http://schemas.openxmlformats.org/markup-compatibility/2006">
          <mc:Choice Requires="x14">
            <control shapeId="12320" r:id="rId30" name="Option Button 32">
              <controlPr defaultSize="0" autoFill="0" autoLine="0" autoPict="0">
                <anchor moveWithCells="1">
                  <from>
                    <xdr:col>6</xdr:col>
                    <xdr:colOff>438150</xdr:colOff>
                    <xdr:row>27</xdr:row>
                    <xdr:rowOff>238125</xdr:rowOff>
                  </from>
                  <to>
                    <xdr:col>7</xdr:col>
                    <xdr:colOff>66675</xdr:colOff>
                    <xdr:row>27</xdr:row>
                    <xdr:rowOff>495300</xdr:rowOff>
                  </to>
                </anchor>
              </controlPr>
            </control>
          </mc:Choice>
        </mc:AlternateContent>
        <mc:AlternateContent xmlns:mc="http://schemas.openxmlformats.org/markup-compatibility/2006">
          <mc:Choice Requires="x14">
            <control shapeId="12321" r:id="rId31" name="Group Box 33">
              <controlPr defaultSize="0" autoFill="0" autoPict="0">
                <anchor moveWithCells="1">
                  <from>
                    <xdr:col>2</xdr:col>
                    <xdr:colOff>47625</xdr:colOff>
                    <xdr:row>27</xdr:row>
                    <xdr:rowOff>152400</xdr:rowOff>
                  </from>
                  <to>
                    <xdr:col>12</xdr:col>
                    <xdr:colOff>371475</xdr:colOff>
                    <xdr:row>27</xdr:row>
                    <xdr:rowOff>628650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プルダウンから選択してください" xr:uid="{E3B744E8-7D55-4287-817F-4E051A38360D}">
          <x14:formula1>
            <xm:f>リスト!$A$1:$A$48</xm:f>
          </x14:formula1>
          <xm:sqref>D9:F10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7AE32-9C00-4BFA-BEFD-1B483AB55295}">
  <sheetPr codeName="Sheet1">
    <tabColor rgb="FFFFFF00"/>
  </sheetPr>
  <dimension ref="A1:BK52"/>
  <sheetViews>
    <sheetView view="pageBreakPreview" zoomScale="90" zoomScaleNormal="100" zoomScaleSheetLayoutView="90" workbookViewId="0">
      <selection sqref="A1:I1"/>
    </sheetView>
  </sheetViews>
  <sheetFormatPr defaultRowHeight="18.75" x14ac:dyDescent="0.4"/>
  <cols>
    <col min="1" max="1" width="19.125" style="51" customWidth="1"/>
    <col min="2" max="2" width="3.5" customWidth="1"/>
    <col min="3" max="3" width="21.125" customWidth="1"/>
    <col min="4" max="4" width="3.5" customWidth="1"/>
    <col min="5" max="5" width="21.125" customWidth="1"/>
    <col min="6" max="6" width="3.5" customWidth="1"/>
    <col min="7" max="7" width="21.125" customWidth="1"/>
    <col min="8" max="8" width="3.5" customWidth="1"/>
    <col min="9" max="10" width="19.125" customWidth="1"/>
    <col min="11" max="11" width="0" style="151" hidden="1" customWidth="1"/>
    <col min="12" max="12" width="3.25" style="151" hidden="1" customWidth="1"/>
    <col min="13" max="54" width="3.25" hidden="1" customWidth="1"/>
  </cols>
  <sheetData>
    <row r="1" spans="1:63" ht="27" customHeight="1" x14ac:dyDescent="0.4">
      <c r="A1" s="394" t="s">
        <v>177</v>
      </c>
      <c r="B1" s="394"/>
      <c r="C1" s="394"/>
      <c r="D1" s="394"/>
      <c r="E1" s="394"/>
      <c r="F1" s="394"/>
      <c r="G1" s="394"/>
      <c r="H1" s="394"/>
      <c r="I1" s="394"/>
      <c r="J1" s="389" t="s">
        <v>285</v>
      </c>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row>
    <row r="2" spans="1:63" x14ac:dyDescent="0.4">
      <c r="A2" s="57" t="s">
        <v>119</v>
      </c>
      <c r="B2" s="56"/>
      <c r="C2" s="56"/>
      <c r="D2" s="56"/>
      <c r="E2" s="56"/>
      <c r="F2" s="56"/>
      <c r="G2" s="56"/>
      <c r="H2" s="56"/>
      <c r="I2" s="56"/>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row>
    <row r="3" spans="1:63" ht="9.75" customHeight="1" x14ac:dyDescent="0.4">
      <c r="A3" s="50"/>
    </row>
    <row r="4" spans="1:63" ht="33.75" customHeight="1" x14ac:dyDescent="0.4">
      <c r="A4" s="395" t="s">
        <v>161</v>
      </c>
      <c r="B4" s="395"/>
      <c r="C4" s="395"/>
      <c r="D4" s="395"/>
      <c r="E4" s="395"/>
      <c r="F4" s="395"/>
      <c r="G4" s="395"/>
      <c r="H4" s="395"/>
      <c r="I4" s="395"/>
      <c r="J4" s="200"/>
    </row>
    <row r="5" spans="1:63" s="172" customFormat="1" ht="23.25" customHeight="1" x14ac:dyDescent="0.4">
      <c r="A5" s="398" t="s">
        <v>265</v>
      </c>
      <c r="B5" s="398"/>
      <c r="C5" s="398"/>
      <c r="D5" s="398"/>
      <c r="E5" s="398"/>
      <c r="F5" s="398"/>
      <c r="G5" s="398"/>
      <c r="H5" s="398"/>
      <c r="I5" s="398"/>
      <c r="J5" s="202"/>
      <c r="K5" s="171"/>
      <c r="L5" s="171"/>
    </row>
    <row r="6" spans="1:63" s="91" customFormat="1" ht="22.5" customHeight="1" x14ac:dyDescent="0.4">
      <c r="A6" s="97" t="s">
        <v>178</v>
      </c>
      <c r="B6" s="97"/>
      <c r="C6" s="97" t="s">
        <v>172</v>
      </c>
      <c r="D6" s="97"/>
      <c r="E6" s="97" t="s">
        <v>179</v>
      </c>
      <c r="F6" s="97"/>
      <c r="G6" s="97" t="s">
        <v>170</v>
      </c>
      <c r="H6" s="97"/>
      <c r="I6" s="97" t="s">
        <v>171</v>
      </c>
      <c r="J6" s="97"/>
      <c r="K6" s="152"/>
      <c r="L6" s="152"/>
    </row>
    <row r="7" spans="1:63" s="91" customFormat="1" ht="16.5" customHeight="1" x14ac:dyDescent="0.4">
      <c r="A7" s="96"/>
      <c r="B7" s="96"/>
      <c r="C7" s="96"/>
      <c r="D7" s="96"/>
      <c r="E7" s="96"/>
      <c r="F7" s="96"/>
      <c r="G7" s="96"/>
      <c r="H7" s="96"/>
      <c r="I7" s="96"/>
      <c r="J7" s="96"/>
      <c r="K7" s="152" t="s">
        <v>236</v>
      </c>
      <c r="L7" s="152">
        <v>0</v>
      </c>
    </row>
    <row r="8" spans="1:63" s="172" customFormat="1" ht="23.25" customHeight="1" x14ac:dyDescent="0.4">
      <c r="A8" s="398" t="s">
        <v>266</v>
      </c>
      <c r="B8" s="398"/>
      <c r="C8" s="398"/>
      <c r="D8" s="398"/>
      <c r="E8" s="398"/>
      <c r="F8" s="398"/>
      <c r="G8" s="398"/>
      <c r="H8" s="398"/>
      <c r="I8" s="398"/>
      <c r="J8" s="202"/>
      <c r="K8" s="171"/>
      <c r="L8" s="171"/>
    </row>
    <row r="9" spans="1:63" ht="78.75" customHeight="1" x14ac:dyDescent="0.4">
      <c r="A9" s="402"/>
      <c r="B9" s="402"/>
      <c r="C9" s="402"/>
      <c r="D9" s="402"/>
      <c r="E9" s="402"/>
      <c r="F9" s="402"/>
      <c r="G9" s="402"/>
      <c r="H9" s="402"/>
      <c r="I9" s="402"/>
      <c r="J9" s="206"/>
    </row>
    <row r="10" spans="1:63" s="172" customFormat="1" ht="23.25" customHeight="1" x14ac:dyDescent="0.4">
      <c r="A10" s="398" t="s">
        <v>267</v>
      </c>
      <c r="B10" s="398"/>
      <c r="C10" s="398"/>
      <c r="D10" s="398"/>
      <c r="E10" s="398"/>
      <c r="F10" s="398"/>
      <c r="G10" s="398"/>
      <c r="H10" s="398"/>
      <c r="I10" s="398"/>
      <c r="J10" s="202"/>
      <c r="K10" s="171"/>
      <c r="L10" s="171"/>
    </row>
    <row r="11" spans="1:63" s="91" customFormat="1" ht="22.5" customHeight="1" x14ac:dyDescent="0.4">
      <c r="A11" s="97" t="s">
        <v>174</v>
      </c>
      <c r="B11" s="97"/>
      <c r="C11" s="97" t="s">
        <v>175</v>
      </c>
      <c r="D11" s="97"/>
      <c r="E11" s="97" t="s">
        <v>176</v>
      </c>
      <c r="F11" s="97"/>
      <c r="G11" s="97" t="s">
        <v>173</v>
      </c>
      <c r="H11" s="97"/>
      <c r="I11" s="97" t="s">
        <v>171</v>
      </c>
      <c r="J11" s="97"/>
      <c r="K11" s="154" t="s">
        <v>237</v>
      </c>
      <c r="L11" s="152">
        <v>0</v>
      </c>
    </row>
    <row r="12" spans="1:63" s="91" customFormat="1" ht="16.5" customHeight="1" x14ac:dyDescent="0.4">
      <c r="A12" s="96"/>
      <c r="B12" s="96"/>
      <c r="C12" s="96"/>
      <c r="D12" s="96"/>
      <c r="E12" s="96"/>
      <c r="F12" s="96"/>
      <c r="G12" s="96"/>
      <c r="H12" s="96"/>
      <c r="I12" s="96"/>
      <c r="J12" s="96"/>
      <c r="K12" s="152"/>
      <c r="L12" s="152"/>
    </row>
    <row r="13" spans="1:63" s="172" customFormat="1" ht="23.25" customHeight="1" x14ac:dyDescent="0.4">
      <c r="A13" s="398" t="s">
        <v>268</v>
      </c>
      <c r="B13" s="398"/>
      <c r="C13" s="398"/>
      <c r="D13" s="398"/>
      <c r="E13" s="398"/>
      <c r="F13" s="398"/>
      <c r="G13" s="398"/>
      <c r="H13" s="398"/>
      <c r="I13" s="398"/>
      <c r="J13" s="202"/>
      <c r="K13" s="171"/>
      <c r="L13" s="171"/>
    </row>
    <row r="14" spans="1:63" ht="78.75" customHeight="1" x14ac:dyDescent="0.4">
      <c r="A14" s="402"/>
      <c r="B14" s="402"/>
      <c r="C14" s="402"/>
      <c r="D14" s="402"/>
      <c r="E14" s="402"/>
      <c r="F14" s="402"/>
      <c r="G14" s="402"/>
      <c r="H14" s="402"/>
      <c r="I14" s="402"/>
      <c r="J14" s="206"/>
    </row>
    <row r="15" spans="1:63" s="172" customFormat="1" ht="23.25" customHeight="1" x14ac:dyDescent="0.4">
      <c r="A15" s="398" t="s">
        <v>269</v>
      </c>
      <c r="B15" s="398"/>
      <c r="C15" s="398"/>
      <c r="D15" s="398"/>
      <c r="E15" s="398"/>
      <c r="F15" s="398"/>
      <c r="G15" s="398"/>
      <c r="H15" s="398"/>
      <c r="I15" s="398"/>
      <c r="J15" s="202"/>
      <c r="K15" s="171"/>
      <c r="L15" s="173"/>
      <c r="M15" s="174" t="s">
        <v>245</v>
      </c>
      <c r="N15" s="174" t="s">
        <v>246</v>
      </c>
      <c r="O15" s="174" t="s">
        <v>247</v>
      </c>
      <c r="P15" s="174" t="s">
        <v>248</v>
      </c>
      <c r="Q15" s="174" t="s">
        <v>249</v>
      </c>
      <c r="R15" s="174" t="s">
        <v>250</v>
      </c>
      <c r="S15" s="174" t="s">
        <v>251</v>
      </c>
    </row>
    <row r="16" spans="1:63" ht="33" customHeight="1" x14ac:dyDescent="0.4">
      <c r="A16" s="125"/>
      <c r="B16" s="126"/>
      <c r="C16" s="126"/>
      <c r="D16" s="126"/>
      <c r="E16" s="126"/>
      <c r="F16" s="126"/>
      <c r="G16" s="126"/>
      <c r="H16" s="126"/>
      <c r="I16" s="126"/>
      <c r="J16" s="126"/>
      <c r="K16" s="155"/>
      <c r="L16" s="159" t="s">
        <v>244</v>
      </c>
      <c r="M16" s="161" t="b">
        <v>0</v>
      </c>
      <c r="N16" s="160" t="b">
        <v>0</v>
      </c>
      <c r="O16" s="160" t="b">
        <v>0</v>
      </c>
      <c r="P16" s="160" t="b">
        <v>0</v>
      </c>
      <c r="Q16" s="160" t="b">
        <v>0</v>
      </c>
      <c r="R16" s="160" t="b">
        <v>0</v>
      </c>
      <c r="S16" s="160" t="b">
        <v>0</v>
      </c>
    </row>
    <row r="17" spans="1:54" ht="24.75" customHeight="1" x14ac:dyDescent="0.4">
      <c r="A17" s="409" t="s">
        <v>215</v>
      </c>
      <c r="B17" s="409"/>
      <c r="C17" s="197"/>
      <c r="D17" s="197"/>
      <c r="E17" s="197"/>
      <c r="F17" s="197"/>
      <c r="G17" s="197"/>
      <c r="H17" s="197"/>
      <c r="I17" s="197"/>
      <c r="J17" s="125"/>
      <c r="L17" s="159" t="s">
        <v>216</v>
      </c>
      <c r="M17" s="161" t="b">
        <v>0</v>
      </c>
      <c r="N17" s="160" t="b">
        <v>0</v>
      </c>
      <c r="O17" s="160" t="b">
        <v>0</v>
      </c>
      <c r="P17" s="160" t="b">
        <v>0</v>
      </c>
      <c r="Q17" s="160" t="b">
        <v>0</v>
      </c>
      <c r="R17" s="160" t="b">
        <v>0</v>
      </c>
      <c r="S17" s="160" t="b">
        <v>0</v>
      </c>
    </row>
    <row r="18" spans="1:54" ht="24.75" customHeight="1" x14ac:dyDescent="0.4">
      <c r="A18" s="408" t="s">
        <v>216</v>
      </c>
      <c r="B18" s="408"/>
      <c r="C18" s="198"/>
      <c r="D18" s="198"/>
      <c r="E18" s="198"/>
      <c r="F18" s="198"/>
      <c r="G18" s="198"/>
      <c r="H18" s="198"/>
      <c r="I18" s="198"/>
      <c r="J18" s="125"/>
      <c r="L18" s="159" t="s">
        <v>217</v>
      </c>
      <c r="M18" s="161" t="b">
        <v>0</v>
      </c>
      <c r="N18" s="160" t="b">
        <v>0</v>
      </c>
      <c r="O18" s="160" t="b">
        <v>0</v>
      </c>
      <c r="P18" s="160" t="b">
        <v>0</v>
      </c>
      <c r="Q18" s="160" t="b">
        <v>0</v>
      </c>
      <c r="R18" s="160" t="b">
        <v>0</v>
      </c>
      <c r="S18" s="160" t="b">
        <v>0</v>
      </c>
    </row>
    <row r="19" spans="1:54" ht="24.75" customHeight="1" x14ac:dyDescent="0.4">
      <c r="A19" s="408" t="s">
        <v>217</v>
      </c>
      <c r="B19" s="408"/>
      <c r="C19" s="198"/>
      <c r="D19" s="198"/>
      <c r="E19" s="198"/>
      <c r="F19" s="198"/>
      <c r="G19" s="198"/>
      <c r="H19" s="198"/>
      <c r="I19" s="198"/>
      <c r="J19" s="125"/>
      <c r="L19" s="159" t="s">
        <v>218</v>
      </c>
      <c r="M19" s="161" t="b">
        <v>0</v>
      </c>
      <c r="N19" s="160" t="b">
        <v>0</v>
      </c>
      <c r="O19" s="160" t="b">
        <v>0</v>
      </c>
      <c r="P19" s="160" t="b">
        <v>0</v>
      </c>
      <c r="Q19" s="160" t="b">
        <v>0</v>
      </c>
      <c r="R19" s="160" t="b">
        <v>0</v>
      </c>
      <c r="S19" s="160" t="b">
        <v>0</v>
      </c>
    </row>
    <row r="20" spans="1:54" ht="24.75" customHeight="1" x14ac:dyDescent="0.4">
      <c r="A20" s="408" t="s">
        <v>218</v>
      </c>
      <c r="B20" s="408"/>
      <c r="C20" s="198"/>
      <c r="D20" s="198"/>
      <c r="E20" s="198"/>
      <c r="F20" s="198"/>
      <c r="G20" s="198"/>
      <c r="H20" s="198"/>
      <c r="I20" s="198"/>
      <c r="J20" s="125"/>
      <c r="L20" s="159" t="s">
        <v>219</v>
      </c>
      <c r="M20" s="161" t="b">
        <v>0</v>
      </c>
      <c r="N20" s="160" t="b">
        <v>0</v>
      </c>
      <c r="O20" s="160" t="b">
        <v>0</v>
      </c>
      <c r="P20" s="160" t="b">
        <v>0</v>
      </c>
      <c r="Q20" s="160" t="b">
        <v>0</v>
      </c>
      <c r="R20" s="160" t="b">
        <v>0</v>
      </c>
      <c r="S20" s="160" t="b">
        <v>0</v>
      </c>
    </row>
    <row r="21" spans="1:54" ht="24.75" customHeight="1" x14ac:dyDescent="0.4">
      <c r="A21" s="408" t="s">
        <v>219</v>
      </c>
      <c r="B21" s="408"/>
      <c r="C21" s="198"/>
      <c r="D21" s="198"/>
      <c r="E21" s="198"/>
      <c r="F21" s="198"/>
      <c r="G21" s="198"/>
      <c r="H21" s="198"/>
      <c r="I21" s="198"/>
      <c r="J21" s="125"/>
      <c r="L21" s="159" t="s">
        <v>220</v>
      </c>
      <c r="M21" s="161" t="b">
        <v>0</v>
      </c>
      <c r="N21" s="160" t="b">
        <v>0</v>
      </c>
      <c r="O21" s="160" t="b">
        <v>0</v>
      </c>
      <c r="P21" s="160" t="b">
        <v>0</v>
      </c>
      <c r="Q21" s="160" t="b">
        <v>0</v>
      </c>
      <c r="R21" s="160" t="b">
        <v>0</v>
      </c>
      <c r="S21" s="160" t="b">
        <v>0</v>
      </c>
    </row>
    <row r="22" spans="1:54" ht="24.75" customHeight="1" thickBot="1" x14ac:dyDescent="0.45">
      <c r="A22" s="407" t="s">
        <v>277</v>
      </c>
      <c r="B22" s="407"/>
      <c r="C22" s="125"/>
      <c r="D22" s="125"/>
      <c r="E22" s="125"/>
      <c r="F22" s="125"/>
      <c r="G22" s="125"/>
      <c r="H22" s="125"/>
      <c r="I22" s="125"/>
      <c r="J22" s="125"/>
    </row>
    <row r="23" spans="1:54" ht="19.5" customHeight="1" thickBot="1" x14ac:dyDescent="0.45">
      <c r="A23" s="195" t="s">
        <v>278</v>
      </c>
      <c r="M23" s="234" t="s">
        <v>245</v>
      </c>
      <c r="N23" s="235"/>
      <c r="O23" s="235"/>
      <c r="P23" s="235"/>
      <c r="Q23" s="235"/>
      <c r="R23" s="236"/>
      <c r="S23" s="234" t="s">
        <v>246</v>
      </c>
      <c r="T23" s="235"/>
      <c r="U23" s="235"/>
      <c r="V23" s="235"/>
      <c r="W23" s="235"/>
      <c r="X23" s="236"/>
      <c r="Y23" s="234" t="s">
        <v>247</v>
      </c>
      <c r="Z23" s="235"/>
      <c r="AA23" s="235"/>
      <c r="AB23" s="235"/>
      <c r="AC23" s="235"/>
      <c r="AD23" s="236"/>
      <c r="AE23" s="234" t="s">
        <v>248</v>
      </c>
      <c r="AF23" s="235"/>
      <c r="AG23" s="235"/>
      <c r="AH23" s="235"/>
      <c r="AI23" s="235"/>
      <c r="AJ23" s="236"/>
      <c r="AK23" s="234" t="s">
        <v>254</v>
      </c>
      <c r="AL23" s="235"/>
      <c r="AM23" s="235"/>
      <c r="AN23" s="235"/>
      <c r="AO23" s="235"/>
      <c r="AP23" s="236"/>
      <c r="AQ23" s="234" t="s">
        <v>255</v>
      </c>
      <c r="AR23" s="235"/>
      <c r="AS23" s="235"/>
      <c r="AT23" s="235"/>
      <c r="AU23" s="235"/>
      <c r="AV23" s="236"/>
      <c r="AW23" s="234" t="s">
        <v>251</v>
      </c>
      <c r="AX23" s="235"/>
      <c r="AY23" s="235"/>
      <c r="AZ23" s="235"/>
      <c r="BA23" s="235"/>
      <c r="BB23" s="236"/>
    </row>
    <row r="24" spans="1:54" s="92" customFormat="1" ht="23.25" customHeight="1" x14ac:dyDescent="0.4">
      <c r="A24" s="406" t="s">
        <v>221</v>
      </c>
      <c r="B24" s="406"/>
      <c r="C24" s="406"/>
      <c r="D24" s="406"/>
      <c r="E24" s="406"/>
      <c r="F24" s="406"/>
      <c r="G24" s="406"/>
      <c r="H24" s="406"/>
      <c r="I24" s="406"/>
      <c r="J24" s="96"/>
      <c r="K24" s="153"/>
      <c r="L24" s="153"/>
      <c r="M24" s="165" t="s">
        <v>244</v>
      </c>
      <c r="N24" s="166" t="s">
        <v>216</v>
      </c>
      <c r="O24" s="166" t="s">
        <v>217</v>
      </c>
      <c r="P24" s="166" t="s">
        <v>218</v>
      </c>
      <c r="Q24" s="166" t="s">
        <v>219</v>
      </c>
      <c r="R24" s="167" t="s">
        <v>220</v>
      </c>
      <c r="S24" s="165" t="s">
        <v>244</v>
      </c>
      <c r="T24" s="166" t="s">
        <v>216</v>
      </c>
      <c r="U24" s="166" t="s">
        <v>217</v>
      </c>
      <c r="V24" s="166" t="s">
        <v>218</v>
      </c>
      <c r="W24" s="166" t="s">
        <v>219</v>
      </c>
      <c r="X24" s="167" t="s">
        <v>220</v>
      </c>
      <c r="Y24" s="165" t="s">
        <v>244</v>
      </c>
      <c r="Z24" s="166" t="s">
        <v>216</v>
      </c>
      <c r="AA24" s="166" t="s">
        <v>217</v>
      </c>
      <c r="AB24" s="166" t="s">
        <v>218</v>
      </c>
      <c r="AC24" s="166" t="s">
        <v>219</v>
      </c>
      <c r="AD24" s="167" t="s">
        <v>220</v>
      </c>
      <c r="AE24" s="165" t="s">
        <v>244</v>
      </c>
      <c r="AF24" s="166" t="s">
        <v>216</v>
      </c>
      <c r="AG24" s="166" t="s">
        <v>217</v>
      </c>
      <c r="AH24" s="166" t="s">
        <v>218</v>
      </c>
      <c r="AI24" s="166" t="s">
        <v>219</v>
      </c>
      <c r="AJ24" s="167" t="s">
        <v>220</v>
      </c>
      <c r="AK24" s="165" t="s">
        <v>244</v>
      </c>
      <c r="AL24" s="166" t="s">
        <v>216</v>
      </c>
      <c r="AM24" s="166" t="s">
        <v>217</v>
      </c>
      <c r="AN24" s="166" t="s">
        <v>218</v>
      </c>
      <c r="AO24" s="166" t="s">
        <v>219</v>
      </c>
      <c r="AP24" s="167" t="s">
        <v>220</v>
      </c>
      <c r="AQ24" s="165" t="s">
        <v>244</v>
      </c>
      <c r="AR24" s="166" t="s">
        <v>216</v>
      </c>
      <c r="AS24" s="166" t="s">
        <v>217</v>
      </c>
      <c r="AT24" s="166" t="s">
        <v>218</v>
      </c>
      <c r="AU24" s="166" t="s">
        <v>219</v>
      </c>
      <c r="AV24" s="167" t="s">
        <v>220</v>
      </c>
      <c r="AW24" s="165" t="s">
        <v>244</v>
      </c>
      <c r="AX24" s="166" t="s">
        <v>216</v>
      </c>
      <c r="AY24" s="166" t="s">
        <v>217</v>
      </c>
      <c r="AZ24" s="166" t="s">
        <v>218</v>
      </c>
      <c r="BA24" s="166" t="s">
        <v>219</v>
      </c>
      <c r="BB24" s="167" t="s">
        <v>220</v>
      </c>
    </row>
    <row r="25" spans="1:54" ht="75" customHeight="1" x14ac:dyDescent="0.4">
      <c r="A25" s="399"/>
      <c r="B25" s="400"/>
      <c r="C25" s="400"/>
      <c r="D25" s="400"/>
      <c r="E25" s="400"/>
      <c r="F25" s="400"/>
      <c r="G25" s="400"/>
      <c r="H25" s="400"/>
      <c r="I25" s="401"/>
      <c r="J25" s="206"/>
      <c r="M25" s="168" t="str">
        <f>IF(M$16=TRUE,"○","×")</f>
        <v>×</v>
      </c>
      <c r="N25" s="168" t="str">
        <f>IF(M$17=TRUE,"○","×")</f>
        <v>×</v>
      </c>
      <c r="O25" s="168" t="str">
        <f>IF(M$18=TRUE,"○","×")</f>
        <v>×</v>
      </c>
      <c r="P25" s="168" t="str">
        <f>IF(M$19=TRUE,"○","×")</f>
        <v>×</v>
      </c>
      <c r="Q25" s="168" t="str">
        <f>IF(M$20=TRUE,"○","×")</f>
        <v>×</v>
      </c>
      <c r="R25" s="168" t="str">
        <f>IF(M$21=TRUE,"○","×")</f>
        <v>×</v>
      </c>
      <c r="S25" s="170" t="str">
        <f>IF(N$16=TRUE,"○","×")</f>
        <v>×</v>
      </c>
      <c r="T25" s="170" t="str">
        <f>IF(N$17=TRUE,"○","×")</f>
        <v>×</v>
      </c>
      <c r="U25" s="170" t="str">
        <f>IF(N$18=TRUE,"○","×")</f>
        <v>×</v>
      </c>
      <c r="V25" s="170" t="str">
        <f>IF(N$19=TRUE,"○","×")</f>
        <v>×</v>
      </c>
      <c r="W25" s="170" t="str">
        <f>IF(N$20=TRUE,"○","×")</f>
        <v>×</v>
      </c>
      <c r="X25" s="170" t="str">
        <f>IF(N$21=TRUE,"○","×")</f>
        <v>×</v>
      </c>
      <c r="Y25" s="170" t="str">
        <f>IF(O$16=TRUE,"○","×")</f>
        <v>×</v>
      </c>
      <c r="Z25" s="170" t="str">
        <f>IF(O$17=TRUE,"○","×")</f>
        <v>×</v>
      </c>
      <c r="AA25" s="170" t="str">
        <f>IF(O$18=TRUE,"○","×")</f>
        <v>×</v>
      </c>
      <c r="AB25" s="170" t="str">
        <f>IF(O$19=TRUE,"○","×")</f>
        <v>×</v>
      </c>
      <c r="AC25" s="170" t="str">
        <f>IF(O$20=TRUE,"○","×")</f>
        <v>×</v>
      </c>
      <c r="AD25" s="170" t="str">
        <f>IF(O$21=TRUE,"○","×")</f>
        <v>×</v>
      </c>
      <c r="AE25" s="170" t="str">
        <f>IF(P$16=TRUE,"○","×")</f>
        <v>×</v>
      </c>
      <c r="AF25" s="170" t="str">
        <f>IF(P$17=TRUE,"○","×")</f>
        <v>×</v>
      </c>
      <c r="AG25" s="170" t="str">
        <f>IF(P$18=TRUE,"○","×")</f>
        <v>×</v>
      </c>
      <c r="AH25" s="170" t="str">
        <f>IF(P$19=TRUE,"○","×")</f>
        <v>×</v>
      </c>
      <c r="AI25" s="170" t="str">
        <f>IF(P$20=TRUE,"○","×")</f>
        <v>×</v>
      </c>
      <c r="AJ25" s="170" t="str">
        <f>IF(P$21=TRUE,"○","×")</f>
        <v>×</v>
      </c>
      <c r="AK25" s="170" t="str">
        <f>IF(Q$16=TRUE,"○","×")</f>
        <v>×</v>
      </c>
      <c r="AL25" s="170" t="str">
        <f>IF(Q$17=TRUE,"○","×")</f>
        <v>×</v>
      </c>
      <c r="AM25" s="170" t="str">
        <f>IF(Q$18=TRUE,"○","×")</f>
        <v>×</v>
      </c>
      <c r="AN25" s="170" t="str">
        <f>IF(Q$19=TRUE,"○","×")</f>
        <v>×</v>
      </c>
      <c r="AO25" s="170" t="str">
        <f>IF(Q$20=TRUE,"○","×")</f>
        <v>×</v>
      </c>
      <c r="AP25" s="170" t="str">
        <f>IF(Q$21=TRUE,"○","×")</f>
        <v>×</v>
      </c>
      <c r="AQ25" s="170" t="str">
        <f>IF(R$16=TRUE,"○","×")</f>
        <v>×</v>
      </c>
      <c r="AR25" s="170" t="str">
        <f>IF(R$17=TRUE,"○","×")</f>
        <v>×</v>
      </c>
      <c r="AS25" s="170" t="str">
        <f>IF(R$18=TRUE,"○","×")</f>
        <v>×</v>
      </c>
      <c r="AT25" s="170" t="str">
        <f>IF(R$19=TRUE,"○","×")</f>
        <v>×</v>
      </c>
      <c r="AU25" s="170" t="str">
        <f>IF(R$20=TRUE,"○","×")</f>
        <v>×</v>
      </c>
      <c r="AV25" s="170" t="str">
        <f>IF(R$21=TRUE,"○","×")</f>
        <v>×</v>
      </c>
      <c r="AW25" s="170" t="str">
        <f>IF(S$16=TRUE,"○","×")</f>
        <v>×</v>
      </c>
      <c r="AX25" s="170" t="str">
        <f>IF(S$17=TRUE,"○","×")</f>
        <v>×</v>
      </c>
      <c r="AY25" s="170" t="str">
        <f>IF(S$18=TRUE,"○","×")</f>
        <v>×</v>
      </c>
      <c r="AZ25" s="170" t="str">
        <f>IF(S$19=TRUE,"○","×")</f>
        <v>×</v>
      </c>
      <c r="BA25" s="170" t="str">
        <f>IF(S$20=TRUE,"○","×")</f>
        <v>×</v>
      </c>
      <c r="BB25" s="170" t="str">
        <f>IF(S$21=TRUE,"○","×")</f>
        <v>×</v>
      </c>
    </row>
    <row r="26" spans="1:54" s="92" customFormat="1" ht="32.25" customHeight="1" x14ac:dyDescent="0.4">
      <c r="A26" s="397" t="s">
        <v>222</v>
      </c>
      <c r="B26" s="397"/>
      <c r="C26" s="397"/>
      <c r="D26" s="397"/>
      <c r="E26" s="397"/>
      <c r="F26" s="397"/>
      <c r="G26" s="397"/>
      <c r="H26" s="397"/>
      <c r="I26" s="397"/>
      <c r="J26" s="96"/>
      <c r="K26" s="153"/>
      <c r="L26" s="153"/>
    </row>
    <row r="27" spans="1:54" ht="75" customHeight="1" x14ac:dyDescent="0.4">
      <c r="A27" s="399"/>
      <c r="B27" s="400"/>
      <c r="C27" s="400"/>
      <c r="D27" s="400"/>
      <c r="E27" s="400"/>
      <c r="F27" s="400"/>
      <c r="G27" s="400"/>
      <c r="H27" s="400"/>
      <c r="I27" s="401"/>
      <c r="J27" s="206"/>
    </row>
    <row r="28" spans="1:54" ht="23.25" customHeight="1" x14ac:dyDescent="0.25">
      <c r="A28" s="397" t="s">
        <v>223</v>
      </c>
      <c r="B28" s="397"/>
      <c r="C28" s="397"/>
      <c r="D28" s="397"/>
      <c r="E28" s="397"/>
      <c r="F28" s="397"/>
      <c r="G28" s="397"/>
      <c r="H28" s="397"/>
      <c r="I28" s="397"/>
      <c r="J28" s="96"/>
    </row>
    <row r="29" spans="1:54" ht="57" customHeight="1" x14ac:dyDescent="0.4">
      <c r="A29" s="399"/>
      <c r="B29" s="400"/>
      <c r="C29" s="400"/>
      <c r="D29" s="400"/>
      <c r="E29" s="400"/>
      <c r="F29" s="400"/>
      <c r="G29" s="400"/>
      <c r="H29" s="400"/>
      <c r="I29" s="401"/>
      <c r="J29" s="206"/>
    </row>
    <row r="30" spans="1:54" ht="10.5" customHeight="1" thickBot="1" x14ac:dyDescent="0.45">
      <c r="A30" s="94"/>
      <c r="B30" s="94"/>
      <c r="C30" s="94"/>
      <c r="D30" s="94"/>
      <c r="E30" s="94"/>
      <c r="F30" s="94"/>
      <c r="G30" s="94"/>
      <c r="H30" s="94"/>
      <c r="I30" s="94"/>
      <c r="J30" s="94"/>
    </row>
    <row r="31" spans="1:54" s="91" customFormat="1" ht="36" customHeight="1" thickTop="1" x14ac:dyDescent="0.4">
      <c r="A31" s="403" t="s">
        <v>290</v>
      </c>
      <c r="B31" s="404"/>
      <c r="C31" s="404"/>
      <c r="D31" s="404"/>
      <c r="E31" s="404"/>
      <c r="F31" s="404"/>
      <c r="G31" s="404"/>
      <c r="H31" s="404"/>
      <c r="I31" s="405"/>
      <c r="J31" s="207"/>
      <c r="K31" s="152"/>
      <c r="L31" s="152"/>
    </row>
    <row r="32" spans="1:54" s="90" customFormat="1" ht="18.75" customHeight="1" thickBot="1" x14ac:dyDescent="0.45">
      <c r="A32" s="390" t="s">
        <v>180</v>
      </c>
      <c r="B32" s="391"/>
      <c r="C32" s="391"/>
      <c r="D32" s="391"/>
      <c r="E32" s="391"/>
      <c r="F32" s="391"/>
      <c r="G32" s="391"/>
      <c r="H32" s="391"/>
      <c r="I32" s="392"/>
      <c r="J32" s="208"/>
      <c r="K32" s="156"/>
      <c r="L32" s="156"/>
    </row>
    <row r="33" spans="1:11" ht="40.5" customHeight="1" thickTop="1" thickBot="1" x14ac:dyDescent="0.45">
      <c r="A33" s="194"/>
      <c r="B33" s="393"/>
      <c r="C33" s="393"/>
      <c r="D33" s="393"/>
      <c r="E33" s="393"/>
      <c r="F33" s="94"/>
      <c r="G33" s="393"/>
      <c r="H33" s="393"/>
      <c r="I33" s="393"/>
      <c r="J33" s="94"/>
      <c r="K33" s="94"/>
    </row>
    <row r="34" spans="1:11" ht="17.25" customHeight="1" x14ac:dyDescent="0.15">
      <c r="A34" s="396" t="s">
        <v>67</v>
      </c>
      <c r="B34" s="396"/>
      <c r="C34" s="396"/>
      <c r="D34" s="396"/>
      <c r="E34" s="396"/>
      <c r="F34" s="396"/>
      <c r="G34" s="396"/>
      <c r="H34" s="396"/>
      <c r="I34" s="396"/>
      <c r="J34" s="201"/>
    </row>
    <row r="35" spans="1:11" x14ac:dyDescent="0.4">
      <c r="A35" s="93"/>
    </row>
    <row r="48" spans="1:11" x14ac:dyDescent="0.4">
      <c r="A48"/>
    </row>
    <row r="49" spans="1:1" x14ac:dyDescent="0.4">
      <c r="A49"/>
    </row>
    <row r="50" spans="1:1" x14ac:dyDescent="0.4">
      <c r="A50"/>
    </row>
    <row r="51" spans="1:1" x14ac:dyDescent="0.4">
      <c r="A51"/>
    </row>
    <row r="52" spans="1:1" x14ac:dyDescent="0.4">
      <c r="A52"/>
    </row>
  </sheetData>
  <mergeCells count="34">
    <mergeCell ref="A34:I34"/>
    <mergeCell ref="A28:I28"/>
    <mergeCell ref="A26:I26"/>
    <mergeCell ref="A5:I5"/>
    <mergeCell ref="A27:I27"/>
    <mergeCell ref="A29:I29"/>
    <mergeCell ref="A8:I8"/>
    <mergeCell ref="A9:I9"/>
    <mergeCell ref="A10:I10"/>
    <mergeCell ref="A13:I13"/>
    <mergeCell ref="A14:I14"/>
    <mergeCell ref="A31:I31"/>
    <mergeCell ref="A24:I24"/>
    <mergeCell ref="A25:I25"/>
    <mergeCell ref="A15:I15"/>
    <mergeCell ref="A22:B22"/>
    <mergeCell ref="A32:I32"/>
    <mergeCell ref="B33:E33"/>
    <mergeCell ref="G33:I33"/>
    <mergeCell ref="A1:I1"/>
    <mergeCell ref="A4:I4"/>
    <mergeCell ref="A21:B21"/>
    <mergeCell ref="A20:B20"/>
    <mergeCell ref="A19:B19"/>
    <mergeCell ref="A18:B18"/>
    <mergeCell ref="A17:B17"/>
    <mergeCell ref="J1:BK2"/>
    <mergeCell ref="AQ23:AV23"/>
    <mergeCell ref="AW23:BB23"/>
    <mergeCell ref="M23:R23"/>
    <mergeCell ref="S23:X23"/>
    <mergeCell ref="Y23:AD23"/>
    <mergeCell ref="AE23:AJ23"/>
    <mergeCell ref="AK23:AP23"/>
  </mergeCells>
  <phoneticPr fontId="4"/>
  <hyperlinks>
    <hyperlink ref="A32" r:id="rId1" display="http://www.jaaww.or.jp/index.php?p=1548" xr:uid="{788ED11E-07EC-431A-9907-8AAB12235EB1}"/>
  </hyperlinks>
  <printOptions horizontalCentered="1"/>
  <pageMargins left="0.19685039370078741" right="0.19685039370078741" top="0.59055118110236227" bottom="0" header="0.31496062992125984" footer="0.15748031496062992"/>
  <pageSetup paperSize="9" scale="75" fitToWidth="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90" r:id="rId5" name="Group Box 70">
              <controlPr defaultSize="0" autoFill="0" autoPict="0">
                <anchor moveWithCells="1">
                  <from>
                    <xdr:col>0</xdr:col>
                    <xdr:colOff>114300</xdr:colOff>
                    <xdr:row>5</xdr:row>
                    <xdr:rowOff>142875</xdr:rowOff>
                  </from>
                  <to>
                    <xdr:col>8</xdr:col>
                    <xdr:colOff>1362075</xdr:colOff>
                    <xdr:row>7</xdr:row>
                    <xdr:rowOff>85725</xdr:rowOff>
                  </to>
                </anchor>
              </controlPr>
            </control>
          </mc:Choice>
        </mc:AlternateContent>
        <mc:AlternateContent xmlns:mc="http://schemas.openxmlformats.org/markup-compatibility/2006">
          <mc:Choice Requires="x14">
            <control shapeId="5197" r:id="rId6" name="Check Box 77">
              <controlPr defaultSize="0" autoFill="0" autoLine="0" autoPict="0">
                <anchor moveWithCells="1">
                  <from>
                    <xdr:col>2</xdr:col>
                    <xdr:colOff>276225</xdr:colOff>
                    <xdr:row>15</xdr:row>
                    <xdr:rowOff>381000</xdr:rowOff>
                  </from>
                  <to>
                    <xdr:col>2</xdr:col>
                    <xdr:colOff>619125</xdr:colOff>
                    <xdr:row>16</xdr:row>
                    <xdr:rowOff>285750</xdr:rowOff>
                  </to>
                </anchor>
              </controlPr>
            </control>
          </mc:Choice>
        </mc:AlternateContent>
        <mc:AlternateContent xmlns:mc="http://schemas.openxmlformats.org/markup-compatibility/2006">
          <mc:Choice Requires="x14">
            <control shapeId="5198" r:id="rId7" name="Check Box 78">
              <controlPr defaultSize="0" autoFill="0" autoLine="0" autoPict="0">
                <anchor moveWithCells="1">
                  <from>
                    <xdr:col>2</xdr:col>
                    <xdr:colOff>276225</xdr:colOff>
                    <xdr:row>16</xdr:row>
                    <xdr:rowOff>295275</xdr:rowOff>
                  </from>
                  <to>
                    <xdr:col>2</xdr:col>
                    <xdr:colOff>619125</xdr:colOff>
                    <xdr:row>17</xdr:row>
                    <xdr:rowOff>304800</xdr:rowOff>
                  </to>
                </anchor>
              </controlPr>
            </control>
          </mc:Choice>
        </mc:AlternateContent>
        <mc:AlternateContent xmlns:mc="http://schemas.openxmlformats.org/markup-compatibility/2006">
          <mc:Choice Requires="x14">
            <control shapeId="5199" r:id="rId8" name="Check Box 79">
              <controlPr defaultSize="0" autoFill="0" autoLine="0" autoPict="0">
                <anchor moveWithCells="1">
                  <from>
                    <xdr:col>2</xdr:col>
                    <xdr:colOff>295275</xdr:colOff>
                    <xdr:row>17</xdr:row>
                    <xdr:rowOff>295275</xdr:rowOff>
                  </from>
                  <to>
                    <xdr:col>2</xdr:col>
                    <xdr:colOff>638175</xdr:colOff>
                    <xdr:row>18</xdr:row>
                    <xdr:rowOff>304800</xdr:rowOff>
                  </to>
                </anchor>
              </controlPr>
            </control>
          </mc:Choice>
        </mc:AlternateContent>
        <mc:AlternateContent xmlns:mc="http://schemas.openxmlformats.org/markup-compatibility/2006">
          <mc:Choice Requires="x14">
            <control shapeId="5200" r:id="rId9" name="Check Box 80">
              <controlPr defaultSize="0" autoFill="0" autoLine="0" autoPict="0">
                <anchor moveWithCells="1">
                  <from>
                    <xdr:col>2</xdr:col>
                    <xdr:colOff>295275</xdr:colOff>
                    <xdr:row>19</xdr:row>
                    <xdr:rowOff>0</xdr:rowOff>
                  </from>
                  <to>
                    <xdr:col>2</xdr:col>
                    <xdr:colOff>638175</xdr:colOff>
                    <xdr:row>20</xdr:row>
                    <xdr:rowOff>9525</xdr:rowOff>
                  </to>
                </anchor>
              </controlPr>
            </control>
          </mc:Choice>
        </mc:AlternateContent>
        <mc:AlternateContent xmlns:mc="http://schemas.openxmlformats.org/markup-compatibility/2006">
          <mc:Choice Requires="x14">
            <control shapeId="5201" r:id="rId10" name="Check Box 81">
              <controlPr defaultSize="0" autoFill="0" autoLine="0" autoPict="0">
                <anchor moveWithCells="1">
                  <from>
                    <xdr:col>2</xdr:col>
                    <xdr:colOff>304800</xdr:colOff>
                    <xdr:row>19</xdr:row>
                    <xdr:rowOff>304800</xdr:rowOff>
                  </from>
                  <to>
                    <xdr:col>2</xdr:col>
                    <xdr:colOff>647700</xdr:colOff>
                    <xdr:row>21</xdr:row>
                    <xdr:rowOff>0</xdr:rowOff>
                  </to>
                </anchor>
              </controlPr>
            </control>
          </mc:Choice>
        </mc:AlternateContent>
        <mc:AlternateContent xmlns:mc="http://schemas.openxmlformats.org/markup-compatibility/2006">
          <mc:Choice Requires="x14">
            <control shapeId="5202" r:id="rId11" name="Check Box 82">
              <controlPr defaultSize="0" autoFill="0" autoLine="0" autoPict="0">
                <anchor moveWithCells="1">
                  <from>
                    <xdr:col>2</xdr:col>
                    <xdr:colOff>304800</xdr:colOff>
                    <xdr:row>20</xdr:row>
                    <xdr:rowOff>304800</xdr:rowOff>
                  </from>
                  <to>
                    <xdr:col>2</xdr:col>
                    <xdr:colOff>647700</xdr:colOff>
                    <xdr:row>22</xdr:row>
                    <xdr:rowOff>0</xdr:rowOff>
                  </to>
                </anchor>
              </controlPr>
            </control>
          </mc:Choice>
        </mc:AlternateContent>
        <mc:AlternateContent xmlns:mc="http://schemas.openxmlformats.org/markup-compatibility/2006">
          <mc:Choice Requires="x14">
            <control shapeId="5203" r:id="rId12" name="Group Box 83">
              <controlPr defaultSize="0" autoFill="0" autoPict="0">
                <anchor moveWithCells="1">
                  <from>
                    <xdr:col>2</xdr:col>
                    <xdr:colOff>219075</xdr:colOff>
                    <xdr:row>15</xdr:row>
                    <xdr:rowOff>400050</xdr:rowOff>
                  </from>
                  <to>
                    <xdr:col>2</xdr:col>
                    <xdr:colOff>581025</xdr:colOff>
                    <xdr:row>22</xdr:row>
                    <xdr:rowOff>104775</xdr:rowOff>
                  </to>
                </anchor>
              </controlPr>
            </control>
          </mc:Choice>
        </mc:AlternateContent>
        <mc:AlternateContent xmlns:mc="http://schemas.openxmlformats.org/markup-compatibility/2006">
          <mc:Choice Requires="x14">
            <control shapeId="5204" r:id="rId13" name="Check Box 84">
              <controlPr defaultSize="0" autoFill="0" autoLine="0" autoPict="0">
                <anchor moveWithCells="1">
                  <from>
                    <xdr:col>2</xdr:col>
                    <xdr:colOff>933450</xdr:colOff>
                    <xdr:row>15</xdr:row>
                    <xdr:rowOff>400050</xdr:rowOff>
                  </from>
                  <to>
                    <xdr:col>2</xdr:col>
                    <xdr:colOff>1276350</xdr:colOff>
                    <xdr:row>16</xdr:row>
                    <xdr:rowOff>304800</xdr:rowOff>
                  </to>
                </anchor>
              </controlPr>
            </control>
          </mc:Choice>
        </mc:AlternateContent>
        <mc:AlternateContent xmlns:mc="http://schemas.openxmlformats.org/markup-compatibility/2006">
          <mc:Choice Requires="x14">
            <control shapeId="5205" r:id="rId14" name="Check Box 85">
              <controlPr defaultSize="0" autoFill="0" autoLine="0" autoPict="0">
                <anchor moveWithCells="1">
                  <from>
                    <xdr:col>2</xdr:col>
                    <xdr:colOff>933450</xdr:colOff>
                    <xdr:row>16</xdr:row>
                    <xdr:rowOff>314325</xdr:rowOff>
                  </from>
                  <to>
                    <xdr:col>2</xdr:col>
                    <xdr:colOff>1276350</xdr:colOff>
                    <xdr:row>18</xdr:row>
                    <xdr:rowOff>9525</xdr:rowOff>
                  </to>
                </anchor>
              </controlPr>
            </control>
          </mc:Choice>
        </mc:AlternateContent>
        <mc:AlternateContent xmlns:mc="http://schemas.openxmlformats.org/markup-compatibility/2006">
          <mc:Choice Requires="x14">
            <control shapeId="5206" r:id="rId15" name="Check Box 86">
              <controlPr defaultSize="0" autoFill="0" autoLine="0" autoPict="0">
                <anchor moveWithCells="1">
                  <from>
                    <xdr:col>2</xdr:col>
                    <xdr:colOff>952500</xdr:colOff>
                    <xdr:row>17</xdr:row>
                    <xdr:rowOff>314325</xdr:rowOff>
                  </from>
                  <to>
                    <xdr:col>2</xdr:col>
                    <xdr:colOff>1295400</xdr:colOff>
                    <xdr:row>19</xdr:row>
                    <xdr:rowOff>9525</xdr:rowOff>
                  </to>
                </anchor>
              </controlPr>
            </control>
          </mc:Choice>
        </mc:AlternateContent>
        <mc:AlternateContent xmlns:mc="http://schemas.openxmlformats.org/markup-compatibility/2006">
          <mc:Choice Requires="x14">
            <control shapeId="5207" r:id="rId16" name="Check Box 87">
              <controlPr defaultSize="0" autoFill="0" autoLine="0" autoPict="0">
                <anchor moveWithCells="1">
                  <from>
                    <xdr:col>2</xdr:col>
                    <xdr:colOff>952500</xdr:colOff>
                    <xdr:row>19</xdr:row>
                    <xdr:rowOff>19050</xdr:rowOff>
                  </from>
                  <to>
                    <xdr:col>2</xdr:col>
                    <xdr:colOff>1295400</xdr:colOff>
                    <xdr:row>20</xdr:row>
                    <xdr:rowOff>28575</xdr:rowOff>
                  </to>
                </anchor>
              </controlPr>
            </control>
          </mc:Choice>
        </mc:AlternateContent>
        <mc:AlternateContent xmlns:mc="http://schemas.openxmlformats.org/markup-compatibility/2006">
          <mc:Choice Requires="x14">
            <control shapeId="5208" r:id="rId17" name="Check Box 88">
              <controlPr defaultSize="0" autoFill="0" autoLine="0" autoPict="0">
                <anchor moveWithCells="1">
                  <from>
                    <xdr:col>2</xdr:col>
                    <xdr:colOff>962025</xdr:colOff>
                    <xdr:row>20</xdr:row>
                    <xdr:rowOff>9525</xdr:rowOff>
                  </from>
                  <to>
                    <xdr:col>2</xdr:col>
                    <xdr:colOff>1304925</xdr:colOff>
                    <xdr:row>21</xdr:row>
                    <xdr:rowOff>19050</xdr:rowOff>
                  </to>
                </anchor>
              </controlPr>
            </control>
          </mc:Choice>
        </mc:AlternateContent>
        <mc:AlternateContent xmlns:mc="http://schemas.openxmlformats.org/markup-compatibility/2006">
          <mc:Choice Requires="x14">
            <control shapeId="5209" r:id="rId18" name="Check Box 89">
              <controlPr defaultSize="0" autoFill="0" autoLine="0" autoPict="0">
                <anchor moveWithCells="1">
                  <from>
                    <xdr:col>2</xdr:col>
                    <xdr:colOff>962025</xdr:colOff>
                    <xdr:row>21</xdr:row>
                    <xdr:rowOff>9525</xdr:rowOff>
                  </from>
                  <to>
                    <xdr:col>2</xdr:col>
                    <xdr:colOff>1304925</xdr:colOff>
                    <xdr:row>22</xdr:row>
                    <xdr:rowOff>19050</xdr:rowOff>
                  </to>
                </anchor>
              </controlPr>
            </control>
          </mc:Choice>
        </mc:AlternateContent>
        <mc:AlternateContent xmlns:mc="http://schemas.openxmlformats.org/markup-compatibility/2006">
          <mc:Choice Requires="x14">
            <control shapeId="5210" r:id="rId19" name="Group Box 90">
              <controlPr defaultSize="0" autoFill="0" autoPict="0">
                <anchor moveWithCells="1">
                  <from>
                    <xdr:col>2</xdr:col>
                    <xdr:colOff>876300</xdr:colOff>
                    <xdr:row>15</xdr:row>
                    <xdr:rowOff>419100</xdr:rowOff>
                  </from>
                  <to>
                    <xdr:col>2</xdr:col>
                    <xdr:colOff>1238250</xdr:colOff>
                    <xdr:row>22</xdr:row>
                    <xdr:rowOff>123825</xdr:rowOff>
                  </to>
                </anchor>
              </controlPr>
            </control>
          </mc:Choice>
        </mc:AlternateContent>
        <mc:AlternateContent xmlns:mc="http://schemas.openxmlformats.org/markup-compatibility/2006">
          <mc:Choice Requires="x14">
            <control shapeId="5211" r:id="rId20" name="Check Box 91">
              <controlPr defaultSize="0" autoFill="0" autoLine="0" autoPict="0">
                <anchor moveWithCells="1">
                  <from>
                    <xdr:col>3</xdr:col>
                    <xdr:colOff>66675</xdr:colOff>
                    <xdr:row>15</xdr:row>
                    <xdr:rowOff>400050</xdr:rowOff>
                  </from>
                  <to>
                    <xdr:col>4</xdr:col>
                    <xdr:colOff>142875</xdr:colOff>
                    <xdr:row>17</xdr:row>
                    <xdr:rowOff>0</xdr:rowOff>
                  </to>
                </anchor>
              </controlPr>
            </control>
          </mc:Choice>
        </mc:AlternateContent>
        <mc:AlternateContent xmlns:mc="http://schemas.openxmlformats.org/markup-compatibility/2006">
          <mc:Choice Requires="x14">
            <control shapeId="5212" r:id="rId21" name="Check Box 92">
              <controlPr defaultSize="0" autoFill="0" autoLine="0" autoPict="0">
                <anchor moveWithCells="1">
                  <from>
                    <xdr:col>3</xdr:col>
                    <xdr:colOff>66675</xdr:colOff>
                    <xdr:row>17</xdr:row>
                    <xdr:rowOff>0</xdr:rowOff>
                  </from>
                  <to>
                    <xdr:col>4</xdr:col>
                    <xdr:colOff>142875</xdr:colOff>
                    <xdr:row>18</xdr:row>
                    <xdr:rowOff>9525</xdr:rowOff>
                  </to>
                </anchor>
              </controlPr>
            </control>
          </mc:Choice>
        </mc:AlternateContent>
        <mc:AlternateContent xmlns:mc="http://schemas.openxmlformats.org/markup-compatibility/2006">
          <mc:Choice Requires="x14">
            <control shapeId="5213" r:id="rId22" name="Check Box 93">
              <controlPr defaultSize="0" autoFill="0" autoLine="0" autoPict="0">
                <anchor moveWithCells="1">
                  <from>
                    <xdr:col>3</xdr:col>
                    <xdr:colOff>85725</xdr:colOff>
                    <xdr:row>18</xdr:row>
                    <xdr:rowOff>0</xdr:rowOff>
                  </from>
                  <to>
                    <xdr:col>4</xdr:col>
                    <xdr:colOff>161925</xdr:colOff>
                    <xdr:row>19</xdr:row>
                    <xdr:rowOff>9525</xdr:rowOff>
                  </to>
                </anchor>
              </controlPr>
            </control>
          </mc:Choice>
        </mc:AlternateContent>
        <mc:AlternateContent xmlns:mc="http://schemas.openxmlformats.org/markup-compatibility/2006">
          <mc:Choice Requires="x14">
            <control shapeId="5214" r:id="rId23" name="Check Box 94">
              <controlPr defaultSize="0" autoFill="0" autoLine="0" autoPict="0">
                <anchor moveWithCells="1">
                  <from>
                    <xdr:col>3</xdr:col>
                    <xdr:colOff>85725</xdr:colOff>
                    <xdr:row>19</xdr:row>
                    <xdr:rowOff>19050</xdr:rowOff>
                  </from>
                  <to>
                    <xdr:col>4</xdr:col>
                    <xdr:colOff>161925</xdr:colOff>
                    <xdr:row>20</xdr:row>
                    <xdr:rowOff>28575</xdr:rowOff>
                  </to>
                </anchor>
              </controlPr>
            </control>
          </mc:Choice>
        </mc:AlternateContent>
        <mc:AlternateContent xmlns:mc="http://schemas.openxmlformats.org/markup-compatibility/2006">
          <mc:Choice Requires="x14">
            <control shapeId="5215" r:id="rId24" name="Check Box 95">
              <controlPr defaultSize="0" autoFill="0" autoLine="0" autoPict="0">
                <anchor moveWithCells="1">
                  <from>
                    <xdr:col>3</xdr:col>
                    <xdr:colOff>95250</xdr:colOff>
                    <xdr:row>20</xdr:row>
                    <xdr:rowOff>9525</xdr:rowOff>
                  </from>
                  <to>
                    <xdr:col>4</xdr:col>
                    <xdr:colOff>171450</xdr:colOff>
                    <xdr:row>21</xdr:row>
                    <xdr:rowOff>19050</xdr:rowOff>
                  </to>
                </anchor>
              </controlPr>
            </control>
          </mc:Choice>
        </mc:AlternateContent>
        <mc:AlternateContent xmlns:mc="http://schemas.openxmlformats.org/markup-compatibility/2006">
          <mc:Choice Requires="x14">
            <control shapeId="5216" r:id="rId25" name="Check Box 96">
              <controlPr defaultSize="0" autoFill="0" autoLine="0" autoPict="0">
                <anchor moveWithCells="1">
                  <from>
                    <xdr:col>3</xdr:col>
                    <xdr:colOff>95250</xdr:colOff>
                    <xdr:row>21</xdr:row>
                    <xdr:rowOff>9525</xdr:rowOff>
                  </from>
                  <to>
                    <xdr:col>4</xdr:col>
                    <xdr:colOff>171450</xdr:colOff>
                    <xdr:row>22</xdr:row>
                    <xdr:rowOff>19050</xdr:rowOff>
                  </to>
                </anchor>
              </controlPr>
            </control>
          </mc:Choice>
        </mc:AlternateContent>
        <mc:AlternateContent xmlns:mc="http://schemas.openxmlformats.org/markup-compatibility/2006">
          <mc:Choice Requires="x14">
            <control shapeId="5217" r:id="rId26" name="Group Box 97">
              <controlPr defaultSize="0" autoFill="0" autoPict="0">
                <anchor moveWithCells="1">
                  <from>
                    <xdr:col>3</xdr:col>
                    <xdr:colOff>9525</xdr:colOff>
                    <xdr:row>16</xdr:row>
                    <xdr:rowOff>0</xdr:rowOff>
                  </from>
                  <to>
                    <xdr:col>4</xdr:col>
                    <xdr:colOff>104775</xdr:colOff>
                    <xdr:row>22</xdr:row>
                    <xdr:rowOff>123825</xdr:rowOff>
                  </to>
                </anchor>
              </controlPr>
            </control>
          </mc:Choice>
        </mc:AlternateContent>
        <mc:AlternateContent xmlns:mc="http://schemas.openxmlformats.org/markup-compatibility/2006">
          <mc:Choice Requires="x14">
            <control shapeId="5218" r:id="rId27" name="Check Box 98">
              <controlPr defaultSize="0" autoFill="0" autoLine="0" autoPict="0">
                <anchor moveWithCells="1">
                  <from>
                    <xdr:col>4</xdr:col>
                    <xdr:colOff>666750</xdr:colOff>
                    <xdr:row>15</xdr:row>
                    <xdr:rowOff>400050</xdr:rowOff>
                  </from>
                  <to>
                    <xdr:col>4</xdr:col>
                    <xdr:colOff>1009650</xdr:colOff>
                    <xdr:row>17</xdr:row>
                    <xdr:rowOff>0</xdr:rowOff>
                  </to>
                </anchor>
              </controlPr>
            </control>
          </mc:Choice>
        </mc:AlternateContent>
        <mc:AlternateContent xmlns:mc="http://schemas.openxmlformats.org/markup-compatibility/2006">
          <mc:Choice Requires="x14">
            <control shapeId="5219" r:id="rId28" name="Check Box 99">
              <controlPr defaultSize="0" autoFill="0" autoLine="0" autoPict="0">
                <anchor moveWithCells="1">
                  <from>
                    <xdr:col>4</xdr:col>
                    <xdr:colOff>676275</xdr:colOff>
                    <xdr:row>17</xdr:row>
                    <xdr:rowOff>0</xdr:rowOff>
                  </from>
                  <to>
                    <xdr:col>4</xdr:col>
                    <xdr:colOff>1019175</xdr:colOff>
                    <xdr:row>18</xdr:row>
                    <xdr:rowOff>9525</xdr:rowOff>
                  </to>
                </anchor>
              </controlPr>
            </control>
          </mc:Choice>
        </mc:AlternateContent>
        <mc:AlternateContent xmlns:mc="http://schemas.openxmlformats.org/markup-compatibility/2006">
          <mc:Choice Requires="x14">
            <control shapeId="5220" r:id="rId29" name="Check Box 100">
              <controlPr defaultSize="0" autoFill="0" autoLine="0" autoPict="0">
                <anchor moveWithCells="1">
                  <from>
                    <xdr:col>4</xdr:col>
                    <xdr:colOff>685800</xdr:colOff>
                    <xdr:row>18</xdr:row>
                    <xdr:rowOff>0</xdr:rowOff>
                  </from>
                  <to>
                    <xdr:col>4</xdr:col>
                    <xdr:colOff>1028700</xdr:colOff>
                    <xdr:row>19</xdr:row>
                    <xdr:rowOff>9525</xdr:rowOff>
                  </to>
                </anchor>
              </controlPr>
            </control>
          </mc:Choice>
        </mc:AlternateContent>
        <mc:AlternateContent xmlns:mc="http://schemas.openxmlformats.org/markup-compatibility/2006">
          <mc:Choice Requires="x14">
            <control shapeId="5221" r:id="rId30" name="Check Box 101">
              <controlPr defaultSize="0" autoFill="0" autoLine="0" autoPict="0">
                <anchor moveWithCells="1">
                  <from>
                    <xdr:col>4</xdr:col>
                    <xdr:colOff>685800</xdr:colOff>
                    <xdr:row>19</xdr:row>
                    <xdr:rowOff>19050</xdr:rowOff>
                  </from>
                  <to>
                    <xdr:col>4</xdr:col>
                    <xdr:colOff>1028700</xdr:colOff>
                    <xdr:row>20</xdr:row>
                    <xdr:rowOff>28575</xdr:rowOff>
                  </to>
                </anchor>
              </controlPr>
            </control>
          </mc:Choice>
        </mc:AlternateContent>
        <mc:AlternateContent xmlns:mc="http://schemas.openxmlformats.org/markup-compatibility/2006">
          <mc:Choice Requires="x14">
            <control shapeId="5222" r:id="rId31" name="Check Box 102">
              <controlPr defaultSize="0" autoFill="0" autoLine="0" autoPict="0">
                <anchor moveWithCells="1">
                  <from>
                    <xdr:col>4</xdr:col>
                    <xdr:colOff>695325</xdr:colOff>
                    <xdr:row>20</xdr:row>
                    <xdr:rowOff>9525</xdr:rowOff>
                  </from>
                  <to>
                    <xdr:col>4</xdr:col>
                    <xdr:colOff>1038225</xdr:colOff>
                    <xdr:row>21</xdr:row>
                    <xdr:rowOff>19050</xdr:rowOff>
                  </to>
                </anchor>
              </controlPr>
            </control>
          </mc:Choice>
        </mc:AlternateContent>
        <mc:AlternateContent xmlns:mc="http://schemas.openxmlformats.org/markup-compatibility/2006">
          <mc:Choice Requires="x14">
            <control shapeId="5223" r:id="rId32" name="Check Box 103">
              <controlPr defaultSize="0" autoFill="0" autoLine="0" autoPict="0">
                <anchor moveWithCells="1">
                  <from>
                    <xdr:col>4</xdr:col>
                    <xdr:colOff>695325</xdr:colOff>
                    <xdr:row>21</xdr:row>
                    <xdr:rowOff>9525</xdr:rowOff>
                  </from>
                  <to>
                    <xdr:col>4</xdr:col>
                    <xdr:colOff>1038225</xdr:colOff>
                    <xdr:row>22</xdr:row>
                    <xdr:rowOff>19050</xdr:rowOff>
                  </to>
                </anchor>
              </controlPr>
            </control>
          </mc:Choice>
        </mc:AlternateContent>
        <mc:AlternateContent xmlns:mc="http://schemas.openxmlformats.org/markup-compatibility/2006">
          <mc:Choice Requires="x14">
            <control shapeId="5224" r:id="rId33" name="Group Box 104">
              <controlPr defaultSize="0" autoFill="0" autoPict="0">
                <anchor moveWithCells="1">
                  <from>
                    <xdr:col>4</xdr:col>
                    <xdr:colOff>609600</xdr:colOff>
                    <xdr:row>16</xdr:row>
                    <xdr:rowOff>0</xdr:rowOff>
                  </from>
                  <to>
                    <xdr:col>4</xdr:col>
                    <xdr:colOff>971550</xdr:colOff>
                    <xdr:row>22</xdr:row>
                    <xdr:rowOff>123825</xdr:rowOff>
                  </to>
                </anchor>
              </controlPr>
            </control>
          </mc:Choice>
        </mc:AlternateContent>
        <mc:AlternateContent xmlns:mc="http://schemas.openxmlformats.org/markup-compatibility/2006">
          <mc:Choice Requires="x14">
            <control shapeId="5225" r:id="rId34" name="Check Box 105">
              <controlPr defaultSize="0" autoFill="0" autoLine="0" autoPict="0">
                <anchor moveWithCells="1">
                  <from>
                    <xdr:col>5</xdr:col>
                    <xdr:colOff>247650</xdr:colOff>
                    <xdr:row>16</xdr:row>
                    <xdr:rowOff>19050</xdr:rowOff>
                  </from>
                  <to>
                    <xdr:col>6</xdr:col>
                    <xdr:colOff>323850</xdr:colOff>
                    <xdr:row>17</xdr:row>
                    <xdr:rowOff>38100</xdr:rowOff>
                  </to>
                </anchor>
              </controlPr>
            </control>
          </mc:Choice>
        </mc:AlternateContent>
        <mc:AlternateContent xmlns:mc="http://schemas.openxmlformats.org/markup-compatibility/2006">
          <mc:Choice Requires="x14">
            <control shapeId="5226" r:id="rId35" name="Check Box 106">
              <controlPr defaultSize="0" autoFill="0" autoLine="0" autoPict="0">
                <anchor moveWithCells="1">
                  <from>
                    <xdr:col>5</xdr:col>
                    <xdr:colOff>247650</xdr:colOff>
                    <xdr:row>17</xdr:row>
                    <xdr:rowOff>38100</xdr:rowOff>
                  </from>
                  <to>
                    <xdr:col>6</xdr:col>
                    <xdr:colOff>323850</xdr:colOff>
                    <xdr:row>18</xdr:row>
                    <xdr:rowOff>47625</xdr:rowOff>
                  </to>
                </anchor>
              </controlPr>
            </control>
          </mc:Choice>
        </mc:AlternateContent>
        <mc:AlternateContent xmlns:mc="http://schemas.openxmlformats.org/markup-compatibility/2006">
          <mc:Choice Requires="x14">
            <control shapeId="5227" r:id="rId36" name="Check Box 107">
              <controlPr defaultSize="0" autoFill="0" autoLine="0" autoPict="0">
                <anchor moveWithCells="1">
                  <from>
                    <xdr:col>6</xdr:col>
                    <xdr:colOff>0</xdr:colOff>
                    <xdr:row>18</xdr:row>
                    <xdr:rowOff>38100</xdr:rowOff>
                  </from>
                  <to>
                    <xdr:col>6</xdr:col>
                    <xdr:colOff>342900</xdr:colOff>
                    <xdr:row>19</xdr:row>
                    <xdr:rowOff>47625</xdr:rowOff>
                  </to>
                </anchor>
              </controlPr>
            </control>
          </mc:Choice>
        </mc:AlternateContent>
        <mc:AlternateContent xmlns:mc="http://schemas.openxmlformats.org/markup-compatibility/2006">
          <mc:Choice Requires="x14">
            <control shapeId="5228" r:id="rId37" name="Check Box 108">
              <controlPr defaultSize="0" autoFill="0" autoLine="0" autoPict="0">
                <anchor moveWithCells="1">
                  <from>
                    <xdr:col>6</xdr:col>
                    <xdr:colOff>0</xdr:colOff>
                    <xdr:row>19</xdr:row>
                    <xdr:rowOff>57150</xdr:rowOff>
                  </from>
                  <to>
                    <xdr:col>6</xdr:col>
                    <xdr:colOff>342900</xdr:colOff>
                    <xdr:row>20</xdr:row>
                    <xdr:rowOff>66675</xdr:rowOff>
                  </to>
                </anchor>
              </controlPr>
            </control>
          </mc:Choice>
        </mc:AlternateContent>
        <mc:AlternateContent xmlns:mc="http://schemas.openxmlformats.org/markup-compatibility/2006">
          <mc:Choice Requires="x14">
            <control shapeId="5229" r:id="rId38" name="Check Box 109">
              <controlPr defaultSize="0" autoFill="0" autoLine="0" autoPict="0">
                <anchor moveWithCells="1">
                  <from>
                    <xdr:col>6</xdr:col>
                    <xdr:colOff>9525</xdr:colOff>
                    <xdr:row>20</xdr:row>
                    <xdr:rowOff>47625</xdr:rowOff>
                  </from>
                  <to>
                    <xdr:col>6</xdr:col>
                    <xdr:colOff>352425</xdr:colOff>
                    <xdr:row>21</xdr:row>
                    <xdr:rowOff>57150</xdr:rowOff>
                  </to>
                </anchor>
              </controlPr>
            </control>
          </mc:Choice>
        </mc:AlternateContent>
        <mc:AlternateContent xmlns:mc="http://schemas.openxmlformats.org/markup-compatibility/2006">
          <mc:Choice Requires="x14">
            <control shapeId="5230" r:id="rId39" name="Check Box 110">
              <controlPr defaultSize="0" autoFill="0" autoLine="0" autoPict="0">
                <anchor moveWithCells="1">
                  <from>
                    <xdr:col>6</xdr:col>
                    <xdr:colOff>9525</xdr:colOff>
                    <xdr:row>21</xdr:row>
                    <xdr:rowOff>47625</xdr:rowOff>
                  </from>
                  <to>
                    <xdr:col>6</xdr:col>
                    <xdr:colOff>352425</xdr:colOff>
                    <xdr:row>22</xdr:row>
                    <xdr:rowOff>57150</xdr:rowOff>
                  </to>
                </anchor>
              </controlPr>
            </control>
          </mc:Choice>
        </mc:AlternateContent>
        <mc:AlternateContent xmlns:mc="http://schemas.openxmlformats.org/markup-compatibility/2006">
          <mc:Choice Requires="x14">
            <control shapeId="5231" r:id="rId40" name="Group Box 111">
              <controlPr defaultSize="0" autoFill="0" autoPict="0">
                <anchor moveWithCells="1">
                  <from>
                    <xdr:col>5</xdr:col>
                    <xdr:colOff>190500</xdr:colOff>
                    <xdr:row>16</xdr:row>
                    <xdr:rowOff>38100</xdr:rowOff>
                  </from>
                  <to>
                    <xdr:col>6</xdr:col>
                    <xdr:colOff>285750</xdr:colOff>
                    <xdr:row>22</xdr:row>
                    <xdr:rowOff>161925</xdr:rowOff>
                  </to>
                </anchor>
              </controlPr>
            </control>
          </mc:Choice>
        </mc:AlternateContent>
        <mc:AlternateContent xmlns:mc="http://schemas.openxmlformats.org/markup-compatibility/2006">
          <mc:Choice Requires="x14">
            <control shapeId="5232" r:id="rId41" name="Check Box 112">
              <controlPr defaultSize="0" autoFill="0" autoLine="0" autoPict="0">
                <anchor moveWithCells="1">
                  <from>
                    <xdr:col>6</xdr:col>
                    <xdr:colOff>971550</xdr:colOff>
                    <xdr:row>15</xdr:row>
                    <xdr:rowOff>409575</xdr:rowOff>
                  </from>
                  <to>
                    <xdr:col>6</xdr:col>
                    <xdr:colOff>1314450</xdr:colOff>
                    <xdr:row>17</xdr:row>
                    <xdr:rowOff>9525</xdr:rowOff>
                  </to>
                </anchor>
              </controlPr>
            </control>
          </mc:Choice>
        </mc:AlternateContent>
        <mc:AlternateContent xmlns:mc="http://schemas.openxmlformats.org/markup-compatibility/2006">
          <mc:Choice Requires="x14">
            <control shapeId="5233" r:id="rId42" name="Check Box 113">
              <controlPr defaultSize="0" autoFill="0" autoLine="0" autoPict="0">
                <anchor moveWithCells="1">
                  <from>
                    <xdr:col>6</xdr:col>
                    <xdr:colOff>971550</xdr:colOff>
                    <xdr:row>17</xdr:row>
                    <xdr:rowOff>9525</xdr:rowOff>
                  </from>
                  <to>
                    <xdr:col>6</xdr:col>
                    <xdr:colOff>1314450</xdr:colOff>
                    <xdr:row>18</xdr:row>
                    <xdr:rowOff>19050</xdr:rowOff>
                  </to>
                </anchor>
              </controlPr>
            </control>
          </mc:Choice>
        </mc:AlternateContent>
        <mc:AlternateContent xmlns:mc="http://schemas.openxmlformats.org/markup-compatibility/2006">
          <mc:Choice Requires="x14">
            <control shapeId="5234" r:id="rId43" name="Check Box 114">
              <controlPr defaultSize="0" autoFill="0" autoLine="0" autoPict="0">
                <anchor moveWithCells="1">
                  <from>
                    <xdr:col>6</xdr:col>
                    <xdr:colOff>990600</xdr:colOff>
                    <xdr:row>18</xdr:row>
                    <xdr:rowOff>9525</xdr:rowOff>
                  </from>
                  <to>
                    <xdr:col>6</xdr:col>
                    <xdr:colOff>1333500</xdr:colOff>
                    <xdr:row>19</xdr:row>
                    <xdr:rowOff>19050</xdr:rowOff>
                  </to>
                </anchor>
              </controlPr>
            </control>
          </mc:Choice>
        </mc:AlternateContent>
        <mc:AlternateContent xmlns:mc="http://schemas.openxmlformats.org/markup-compatibility/2006">
          <mc:Choice Requires="x14">
            <control shapeId="5235" r:id="rId44" name="Check Box 115">
              <controlPr defaultSize="0" autoFill="0" autoLine="0" autoPict="0">
                <anchor moveWithCells="1">
                  <from>
                    <xdr:col>6</xdr:col>
                    <xdr:colOff>990600</xdr:colOff>
                    <xdr:row>19</xdr:row>
                    <xdr:rowOff>28575</xdr:rowOff>
                  </from>
                  <to>
                    <xdr:col>6</xdr:col>
                    <xdr:colOff>1333500</xdr:colOff>
                    <xdr:row>20</xdr:row>
                    <xdr:rowOff>38100</xdr:rowOff>
                  </to>
                </anchor>
              </controlPr>
            </control>
          </mc:Choice>
        </mc:AlternateContent>
        <mc:AlternateContent xmlns:mc="http://schemas.openxmlformats.org/markup-compatibility/2006">
          <mc:Choice Requires="x14">
            <control shapeId="5236" r:id="rId45" name="Check Box 116">
              <controlPr defaultSize="0" autoFill="0" autoLine="0" autoPict="0">
                <anchor moveWithCells="1">
                  <from>
                    <xdr:col>6</xdr:col>
                    <xdr:colOff>1000125</xdr:colOff>
                    <xdr:row>20</xdr:row>
                    <xdr:rowOff>19050</xdr:rowOff>
                  </from>
                  <to>
                    <xdr:col>6</xdr:col>
                    <xdr:colOff>1343025</xdr:colOff>
                    <xdr:row>21</xdr:row>
                    <xdr:rowOff>28575</xdr:rowOff>
                  </to>
                </anchor>
              </controlPr>
            </control>
          </mc:Choice>
        </mc:AlternateContent>
        <mc:AlternateContent xmlns:mc="http://schemas.openxmlformats.org/markup-compatibility/2006">
          <mc:Choice Requires="x14">
            <control shapeId="5237" r:id="rId46" name="Check Box 117">
              <controlPr defaultSize="0" autoFill="0" autoLine="0" autoPict="0">
                <anchor moveWithCells="1">
                  <from>
                    <xdr:col>6</xdr:col>
                    <xdr:colOff>1000125</xdr:colOff>
                    <xdr:row>21</xdr:row>
                    <xdr:rowOff>19050</xdr:rowOff>
                  </from>
                  <to>
                    <xdr:col>6</xdr:col>
                    <xdr:colOff>1343025</xdr:colOff>
                    <xdr:row>22</xdr:row>
                    <xdr:rowOff>28575</xdr:rowOff>
                  </to>
                </anchor>
              </controlPr>
            </control>
          </mc:Choice>
        </mc:AlternateContent>
        <mc:AlternateContent xmlns:mc="http://schemas.openxmlformats.org/markup-compatibility/2006">
          <mc:Choice Requires="x14">
            <control shapeId="5238" r:id="rId47" name="Group Box 118">
              <controlPr defaultSize="0" autoFill="0" autoPict="0">
                <anchor moveWithCells="1">
                  <from>
                    <xdr:col>6</xdr:col>
                    <xdr:colOff>914400</xdr:colOff>
                    <xdr:row>16</xdr:row>
                    <xdr:rowOff>9525</xdr:rowOff>
                  </from>
                  <to>
                    <xdr:col>6</xdr:col>
                    <xdr:colOff>1276350</xdr:colOff>
                    <xdr:row>22</xdr:row>
                    <xdr:rowOff>133350</xdr:rowOff>
                  </to>
                </anchor>
              </controlPr>
            </control>
          </mc:Choice>
        </mc:AlternateContent>
        <mc:AlternateContent xmlns:mc="http://schemas.openxmlformats.org/markup-compatibility/2006">
          <mc:Choice Requires="x14">
            <control shapeId="5239" r:id="rId48" name="Check Box 119">
              <controlPr defaultSize="0" autoFill="0" autoLine="0" autoPict="0">
                <anchor moveWithCells="1">
                  <from>
                    <xdr:col>8</xdr:col>
                    <xdr:colOff>485775</xdr:colOff>
                    <xdr:row>15</xdr:row>
                    <xdr:rowOff>390525</xdr:rowOff>
                  </from>
                  <to>
                    <xdr:col>8</xdr:col>
                    <xdr:colOff>828675</xdr:colOff>
                    <xdr:row>17</xdr:row>
                    <xdr:rowOff>0</xdr:rowOff>
                  </to>
                </anchor>
              </controlPr>
            </control>
          </mc:Choice>
        </mc:AlternateContent>
        <mc:AlternateContent xmlns:mc="http://schemas.openxmlformats.org/markup-compatibility/2006">
          <mc:Choice Requires="x14">
            <control shapeId="5240" r:id="rId49" name="Check Box 120">
              <controlPr defaultSize="0" autoFill="0" autoLine="0" autoPict="0">
                <anchor moveWithCells="1">
                  <from>
                    <xdr:col>8</xdr:col>
                    <xdr:colOff>485775</xdr:colOff>
                    <xdr:row>16</xdr:row>
                    <xdr:rowOff>314325</xdr:rowOff>
                  </from>
                  <to>
                    <xdr:col>8</xdr:col>
                    <xdr:colOff>828675</xdr:colOff>
                    <xdr:row>18</xdr:row>
                    <xdr:rowOff>0</xdr:rowOff>
                  </to>
                </anchor>
              </controlPr>
            </control>
          </mc:Choice>
        </mc:AlternateContent>
        <mc:AlternateContent xmlns:mc="http://schemas.openxmlformats.org/markup-compatibility/2006">
          <mc:Choice Requires="x14">
            <control shapeId="5241" r:id="rId50" name="Check Box 121">
              <controlPr defaultSize="0" autoFill="0" autoLine="0" autoPict="0">
                <anchor moveWithCells="1">
                  <from>
                    <xdr:col>8</xdr:col>
                    <xdr:colOff>504825</xdr:colOff>
                    <xdr:row>17</xdr:row>
                    <xdr:rowOff>314325</xdr:rowOff>
                  </from>
                  <to>
                    <xdr:col>8</xdr:col>
                    <xdr:colOff>847725</xdr:colOff>
                    <xdr:row>19</xdr:row>
                    <xdr:rowOff>0</xdr:rowOff>
                  </to>
                </anchor>
              </controlPr>
            </control>
          </mc:Choice>
        </mc:AlternateContent>
        <mc:AlternateContent xmlns:mc="http://schemas.openxmlformats.org/markup-compatibility/2006">
          <mc:Choice Requires="x14">
            <control shapeId="5242" r:id="rId51" name="Check Box 122">
              <controlPr defaultSize="0" autoFill="0" autoLine="0" autoPict="0">
                <anchor moveWithCells="1">
                  <from>
                    <xdr:col>8</xdr:col>
                    <xdr:colOff>504825</xdr:colOff>
                    <xdr:row>19</xdr:row>
                    <xdr:rowOff>9525</xdr:rowOff>
                  </from>
                  <to>
                    <xdr:col>8</xdr:col>
                    <xdr:colOff>847725</xdr:colOff>
                    <xdr:row>20</xdr:row>
                    <xdr:rowOff>19050</xdr:rowOff>
                  </to>
                </anchor>
              </controlPr>
            </control>
          </mc:Choice>
        </mc:AlternateContent>
        <mc:AlternateContent xmlns:mc="http://schemas.openxmlformats.org/markup-compatibility/2006">
          <mc:Choice Requires="x14">
            <control shapeId="5243" r:id="rId52" name="Check Box 123">
              <controlPr defaultSize="0" autoFill="0" autoLine="0" autoPict="0">
                <anchor moveWithCells="1">
                  <from>
                    <xdr:col>8</xdr:col>
                    <xdr:colOff>514350</xdr:colOff>
                    <xdr:row>20</xdr:row>
                    <xdr:rowOff>0</xdr:rowOff>
                  </from>
                  <to>
                    <xdr:col>8</xdr:col>
                    <xdr:colOff>857250</xdr:colOff>
                    <xdr:row>21</xdr:row>
                    <xdr:rowOff>9525</xdr:rowOff>
                  </to>
                </anchor>
              </controlPr>
            </control>
          </mc:Choice>
        </mc:AlternateContent>
        <mc:AlternateContent xmlns:mc="http://schemas.openxmlformats.org/markup-compatibility/2006">
          <mc:Choice Requires="x14">
            <control shapeId="5244" r:id="rId53" name="Check Box 124">
              <controlPr defaultSize="0" autoFill="0" autoLine="0" autoPict="0">
                <anchor moveWithCells="1">
                  <from>
                    <xdr:col>8</xdr:col>
                    <xdr:colOff>514350</xdr:colOff>
                    <xdr:row>21</xdr:row>
                    <xdr:rowOff>0</xdr:rowOff>
                  </from>
                  <to>
                    <xdr:col>8</xdr:col>
                    <xdr:colOff>857250</xdr:colOff>
                    <xdr:row>22</xdr:row>
                    <xdr:rowOff>9525</xdr:rowOff>
                  </to>
                </anchor>
              </controlPr>
            </control>
          </mc:Choice>
        </mc:AlternateContent>
        <mc:AlternateContent xmlns:mc="http://schemas.openxmlformats.org/markup-compatibility/2006">
          <mc:Choice Requires="x14">
            <control shapeId="5245" r:id="rId54" name="Group Box 125">
              <controlPr defaultSize="0" autoFill="0" autoPict="0">
                <anchor moveWithCells="1">
                  <from>
                    <xdr:col>8</xdr:col>
                    <xdr:colOff>428625</xdr:colOff>
                    <xdr:row>15</xdr:row>
                    <xdr:rowOff>409575</xdr:rowOff>
                  </from>
                  <to>
                    <xdr:col>8</xdr:col>
                    <xdr:colOff>790575</xdr:colOff>
                    <xdr:row>22</xdr:row>
                    <xdr:rowOff>114300</xdr:rowOff>
                  </to>
                </anchor>
              </controlPr>
            </control>
          </mc:Choice>
        </mc:AlternateContent>
        <mc:AlternateContent xmlns:mc="http://schemas.openxmlformats.org/markup-compatibility/2006">
          <mc:Choice Requires="x14">
            <control shapeId="5246" r:id="rId55" name="Option Button 126">
              <controlPr defaultSize="0" autoFill="0" autoLine="0" autoPict="0">
                <anchor moveWithCells="1">
                  <from>
                    <xdr:col>0</xdr:col>
                    <xdr:colOff>523875</xdr:colOff>
                    <xdr:row>5</xdr:row>
                    <xdr:rowOff>219075</xdr:rowOff>
                  </from>
                  <to>
                    <xdr:col>0</xdr:col>
                    <xdr:colOff>847725</xdr:colOff>
                    <xdr:row>6</xdr:row>
                    <xdr:rowOff>171450</xdr:rowOff>
                  </to>
                </anchor>
              </controlPr>
            </control>
          </mc:Choice>
        </mc:AlternateContent>
        <mc:AlternateContent xmlns:mc="http://schemas.openxmlformats.org/markup-compatibility/2006">
          <mc:Choice Requires="x14">
            <control shapeId="5247" r:id="rId56" name="Option Button 127">
              <controlPr defaultSize="0" autoFill="0" autoLine="0" autoPict="0">
                <anchor moveWithCells="1">
                  <from>
                    <xdr:col>2</xdr:col>
                    <xdr:colOff>619125</xdr:colOff>
                    <xdr:row>5</xdr:row>
                    <xdr:rowOff>228600</xdr:rowOff>
                  </from>
                  <to>
                    <xdr:col>2</xdr:col>
                    <xdr:colOff>942975</xdr:colOff>
                    <xdr:row>6</xdr:row>
                    <xdr:rowOff>180975</xdr:rowOff>
                  </to>
                </anchor>
              </controlPr>
            </control>
          </mc:Choice>
        </mc:AlternateContent>
        <mc:AlternateContent xmlns:mc="http://schemas.openxmlformats.org/markup-compatibility/2006">
          <mc:Choice Requires="x14">
            <control shapeId="5248" r:id="rId57" name="Option Button 128">
              <controlPr defaultSize="0" autoFill="0" autoLine="0" autoPict="0">
                <anchor moveWithCells="1">
                  <from>
                    <xdr:col>4</xdr:col>
                    <xdr:colOff>638175</xdr:colOff>
                    <xdr:row>5</xdr:row>
                    <xdr:rowOff>219075</xdr:rowOff>
                  </from>
                  <to>
                    <xdr:col>4</xdr:col>
                    <xdr:colOff>962025</xdr:colOff>
                    <xdr:row>6</xdr:row>
                    <xdr:rowOff>171450</xdr:rowOff>
                  </to>
                </anchor>
              </controlPr>
            </control>
          </mc:Choice>
        </mc:AlternateContent>
        <mc:AlternateContent xmlns:mc="http://schemas.openxmlformats.org/markup-compatibility/2006">
          <mc:Choice Requires="x14">
            <control shapeId="5249" r:id="rId58" name="Option Button 129">
              <controlPr defaultSize="0" autoFill="0" autoLine="0" autoPict="0">
                <anchor moveWithCells="1">
                  <from>
                    <xdr:col>6</xdr:col>
                    <xdr:colOff>590550</xdr:colOff>
                    <xdr:row>5</xdr:row>
                    <xdr:rowOff>228600</xdr:rowOff>
                  </from>
                  <to>
                    <xdr:col>6</xdr:col>
                    <xdr:colOff>914400</xdr:colOff>
                    <xdr:row>6</xdr:row>
                    <xdr:rowOff>180975</xdr:rowOff>
                  </to>
                </anchor>
              </controlPr>
            </control>
          </mc:Choice>
        </mc:AlternateContent>
        <mc:AlternateContent xmlns:mc="http://schemas.openxmlformats.org/markup-compatibility/2006">
          <mc:Choice Requires="x14">
            <control shapeId="5250" r:id="rId59" name="Option Button 130">
              <controlPr defaultSize="0" autoFill="0" autoLine="0" autoPict="0">
                <anchor moveWithCells="1">
                  <from>
                    <xdr:col>8</xdr:col>
                    <xdr:colOff>619125</xdr:colOff>
                    <xdr:row>5</xdr:row>
                    <xdr:rowOff>238125</xdr:rowOff>
                  </from>
                  <to>
                    <xdr:col>8</xdr:col>
                    <xdr:colOff>942975</xdr:colOff>
                    <xdr:row>6</xdr:row>
                    <xdr:rowOff>190500</xdr:rowOff>
                  </to>
                </anchor>
              </controlPr>
            </control>
          </mc:Choice>
        </mc:AlternateContent>
        <mc:AlternateContent xmlns:mc="http://schemas.openxmlformats.org/markup-compatibility/2006">
          <mc:Choice Requires="x14">
            <control shapeId="5257" r:id="rId60" name="Option Button 137">
              <controlPr defaultSize="0" autoFill="0" autoLine="0" autoPict="0">
                <anchor moveWithCells="1">
                  <from>
                    <xdr:col>0</xdr:col>
                    <xdr:colOff>571500</xdr:colOff>
                    <xdr:row>10</xdr:row>
                    <xdr:rowOff>219075</xdr:rowOff>
                  </from>
                  <to>
                    <xdr:col>0</xdr:col>
                    <xdr:colOff>942975</xdr:colOff>
                    <xdr:row>11</xdr:row>
                    <xdr:rowOff>171450</xdr:rowOff>
                  </to>
                </anchor>
              </controlPr>
            </control>
          </mc:Choice>
        </mc:AlternateContent>
        <mc:AlternateContent xmlns:mc="http://schemas.openxmlformats.org/markup-compatibility/2006">
          <mc:Choice Requires="x14">
            <control shapeId="5258" r:id="rId61" name="Option Button 138">
              <controlPr defaultSize="0" autoFill="0" autoLine="0" autoPict="0">
                <anchor moveWithCells="1">
                  <from>
                    <xdr:col>2</xdr:col>
                    <xdr:colOff>581025</xdr:colOff>
                    <xdr:row>10</xdr:row>
                    <xdr:rowOff>228600</xdr:rowOff>
                  </from>
                  <to>
                    <xdr:col>2</xdr:col>
                    <xdr:colOff>952500</xdr:colOff>
                    <xdr:row>11</xdr:row>
                    <xdr:rowOff>180975</xdr:rowOff>
                  </to>
                </anchor>
              </controlPr>
            </control>
          </mc:Choice>
        </mc:AlternateContent>
        <mc:AlternateContent xmlns:mc="http://schemas.openxmlformats.org/markup-compatibility/2006">
          <mc:Choice Requires="x14">
            <control shapeId="5259" r:id="rId62" name="Option Button 139">
              <controlPr defaultSize="0" autoFill="0" autoLine="0" autoPict="0">
                <anchor moveWithCells="1">
                  <from>
                    <xdr:col>4</xdr:col>
                    <xdr:colOff>571500</xdr:colOff>
                    <xdr:row>10</xdr:row>
                    <xdr:rowOff>228600</xdr:rowOff>
                  </from>
                  <to>
                    <xdr:col>4</xdr:col>
                    <xdr:colOff>942975</xdr:colOff>
                    <xdr:row>11</xdr:row>
                    <xdr:rowOff>180975</xdr:rowOff>
                  </to>
                </anchor>
              </controlPr>
            </control>
          </mc:Choice>
        </mc:AlternateContent>
        <mc:AlternateContent xmlns:mc="http://schemas.openxmlformats.org/markup-compatibility/2006">
          <mc:Choice Requires="x14">
            <control shapeId="5260" r:id="rId63" name="Option Button 140">
              <controlPr defaultSize="0" autoFill="0" autoLine="0" autoPict="0">
                <anchor moveWithCells="1">
                  <from>
                    <xdr:col>6</xdr:col>
                    <xdr:colOff>638175</xdr:colOff>
                    <xdr:row>10</xdr:row>
                    <xdr:rowOff>228600</xdr:rowOff>
                  </from>
                  <to>
                    <xdr:col>6</xdr:col>
                    <xdr:colOff>1009650</xdr:colOff>
                    <xdr:row>11</xdr:row>
                    <xdr:rowOff>180975</xdr:rowOff>
                  </to>
                </anchor>
              </controlPr>
            </control>
          </mc:Choice>
        </mc:AlternateContent>
        <mc:AlternateContent xmlns:mc="http://schemas.openxmlformats.org/markup-compatibility/2006">
          <mc:Choice Requires="x14">
            <control shapeId="5261" r:id="rId64" name="Option Button 141">
              <controlPr defaultSize="0" autoFill="0" autoLine="0" autoPict="0">
                <anchor moveWithCells="1">
                  <from>
                    <xdr:col>8</xdr:col>
                    <xdr:colOff>571500</xdr:colOff>
                    <xdr:row>10</xdr:row>
                    <xdr:rowOff>238125</xdr:rowOff>
                  </from>
                  <to>
                    <xdr:col>8</xdr:col>
                    <xdr:colOff>942975</xdr:colOff>
                    <xdr:row>11</xdr:row>
                    <xdr:rowOff>190500</xdr:rowOff>
                  </to>
                </anchor>
              </controlPr>
            </control>
          </mc:Choice>
        </mc:AlternateContent>
        <mc:AlternateContent xmlns:mc="http://schemas.openxmlformats.org/markup-compatibility/2006">
          <mc:Choice Requires="x14">
            <control shapeId="5262" r:id="rId65" name="Group Box 142">
              <controlPr defaultSize="0" autoFill="0" autoPict="0">
                <anchor moveWithCells="1">
                  <from>
                    <xdr:col>0</xdr:col>
                    <xdr:colOff>114300</xdr:colOff>
                    <xdr:row>10</xdr:row>
                    <xdr:rowOff>133350</xdr:rowOff>
                  </from>
                  <to>
                    <xdr:col>8</xdr:col>
                    <xdr:colOff>1390650</xdr:colOff>
                    <xdr:row>12</xdr:row>
                    <xdr:rowOff>85725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FB9A2-C9DC-4429-BABF-0829B493D181}">
  <dimension ref="A1:AW5"/>
  <sheetViews>
    <sheetView workbookViewId="0">
      <selection sqref="A1:I1"/>
    </sheetView>
  </sheetViews>
  <sheetFormatPr defaultRowHeight="18.75" x14ac:dyDescent="0.4"/>
  <cols>
    <col min="1" max="1" width="9" customWidth="1"/>
    <col min="6" max="6" width="13.375" customWidth="1"/>
  </cols>
  <sheetData>
    <row r="1" spans="1:49" x14ac:dyDescent="0.4">
      <c r="V1" t="s">
        <v>157</v>
      </c>
      <c r="W1" t="s">
        <v>158</v>
      </c>
    </row>
    <row r="2" spans="1:49" x14ac:dyDescent="0.4">
      <c r="V2" t="e">
        <f>会場参加専用!#REF!</f>
        <v>#REF!</v>
      </c>
      <c r="W2">
        <f>会場参加専用!K16</f>
        <v>0</v>
      </c>
    </row>
    <row r="3" spans="1:49" s="26" customFormat="1" ht="69.599999999999994" customHeight="1" x14ac:dyDescent="0.4">
      <c r="A3" s="410" t="s">
        <v>151</v>
      </c>
      <c r="B3" s="411"/>
      <c r="C3" s="79" t="s">
        <v>8</v>
      </c>
      <c r="D3" s="80" t="s">
        <v>9</v>
      </c>
      <c r="E3" s="80" t="s">
        <v>10</v>
      </c>
      <c r="F3" s="81" t="s">
        <v>11</v>
      </c>
      <c r="G3" s="81" t="s">
        <v>12</v>
      </c>
      <c r="H3" s="81" t="s">
        <v>13</v>
      </c>
      <c r="I3" s="81" t="s">
        <v>14</v>
      </c>
      <c r="J3" s="82" t="s">
        <v>15</v>
      </c>
      <c r="K3" s="82" t="s">
        <v>16</v>
      </c>
      <c r="L3" s="83" t="s">
        <v>19</v>
      </c>
      <c r="M3" s="84" t="s">
        <v>20</v>
      </c>
      <c r="N3" s="83" t="s">
        <v>18</v>
      </c>
      <c r="O3" s="83" t="s">
        <v>21</v>
      </c>
      <c r="P3" s="84" t="s">
        <v>20</v>
      </c>
      <c r="Q3" s="83" t="s">
        <v>18</v>
      </c>
      <c r="R3" s="85" t="s">
        <v>22</v>
      </c>
      <c r="S3" s="86" t="s">
        <v>23</v>
      </c>
      <c r="T3" s="86" t="s">
        <v>24</v>
      </c>
      <c r="U3" s="86" t="s">
        <v>25</v>
      </c>
      <c r="V3" s="86" t="s">
        <v>159</v>
      </c>
      <c r="W3" s="87" t="s">
        <v>27</v>
      </c>
      <c r="X3" s="87" t="s">
        <v>28</v>
      </c>
      <c r="Y3" s="87" t="s">
        <v>29</v>
      </c>
      <c r="Z3" s="82" t="s">
        <v>17</v>
      </c>
      <c r="AA3" s="88" t="s">
        <v>141</v>
      </c>
      <c r="AB3" s="89" t="s">
        <v>142</v>
      </c>
      <c r="AC3" s="89" t="s">
        <v>143</v>
      </c>
      <c r="AD3" s="24" t="s">
        <v>30</v>
      </c>
      <c r="AE3" s="19" t="s">
        <v>31</v>
      </c>
      <c r="AF3" s="19" t="s">
        <v>32</v>
      </c>
      <c r="AG3" s="19" t="s">
        <v>33</v>
      </c>
      <c r="AH3" s="20" t="s">
        <v>34</v>
      </c>
      <c r="AI3" s="19" t="s">
        <v>35</v>
      </c>
      <c r="AJ3" s="19" t="s">
        <v>36</v>
      </c>
      <c r="AK3" s="19" t="s">
        <v>37</v>
      </c>
      <c r="AL3" s="19" t="s">
        <v>38</v>
      </c>
      <c r="AM3" s="19" t="s">
        <v>39</v>
      </c>
      <c r="AN3" s="19" t="s">
        <v>40</v>
      </c>
      <c r="AO3" s="19" t="s">
        <v>41</v>
      </c>
      <c r="AP3" s="20" t="s">
        <v>42</v>
      </c>
      <c r="AQ3" s="20" t="s">
        <v>43</v>
      </c>
      <c r="AR3" s="77" t="s">
        <v>44</v>
      </c>
      <c r="AS3" s="77" t="s">
        <v>45</v>
      </c>
      <c r="AT3" s="24" t="s">
        <v>46</v>
      </c>
      <c r="AU3" s="24" t="s">
        <v>47</v>
      </c>
      <c r="AV3" s="25" t="s">
        <v>48</v>
      </c>
      <c r="AW3" s="24" t="s">
        <v>49</v>
      </c>
    </row>
    <row r="4" spans="1:49" ht="35.450000000000003" customHeight="1" x14ac:dyDescent="0.4">
      <c r="A4" s="27"/>
      <c r="B4" s="27"/>
      <c r="C4" s="28"/>
      <c r="D4" s="29">
        <f>会場参加専用!D9</f>
        <v>0</v>
      </c>
      <c r="E4" s="29">
        <f>会場参加専用!H9</f>
        <v>0</v>
      </c>
      <c r="F4" s="30" t="e">
        <f>会場参加専用!#REF!</f>
        <v>#REF!</v>
      </c>
      <c r="G4" s="31" t="e">
        <f>会場参加専用!#REF!</f>
        <v>#REF!</v>
      </c>
      <c r="H4" s="31" t="e">
        <f>会場参加専用!#REF!</f>
        <v>#REF!</v>
      </c>
      <c r="I4" s="31">
        <f>会場参加専用!C14</f>
        <v>0</v>
      </c>
      <c r="J4" s="32" t="str">
        <f>会場参加専用!C28</f>
        <v>　　10月13日　大阪会場</v>
      </c>
      <c r="K4" s="33">
        <f>会場参加専用!A30</f>
        <v>0</v>
      </c>
      <c r="L4" s="34">
        <f>会場参加専用!D31</f>
        <v>0</v>
      </c>
      <c r="M4" s="35" t="str">
        <f>会場参加専用!H31</f>
        <v>　アドバイザー　　自治体職員　　その他</v>
      </c>
      <c r="N4" s="34">
        <f>会場参加専用!I33</f>
        <v>0</v>
      </c>
      <c r="O4" s="34">
        <f>会場参加専用!D34</f>
        <v>0</v>
      </c>
      <c r="P4" s="35">
        <f>会場参加専用!I34</f>
        <v>0</v>
      </c>
      <c r="Q4" s="34">
        <f>会場参加専用!I36</f>
        <v>0</v>
      </c>
      <c r="R4" s="36" t="str">
        <f>会場参加専用!D16</f>
        <v>　　直営</v>
      </c>
      <c r="S4" s="36" t="str">
        <f>会場参加専用!D18</f>
        <v>　　病児緊急対策強化事業として実施</v>
      </c>
      <c r="T4" s="36" t="str">
        <f>会場参加専用!D21</f>
        <v>行っている　　　　行っていない</v>
      </c>
      <c r="U4" s="36" t="str">
        <f>会場参加専用!D23</f>
        <v>行っている　　　　行っていない</v>
      </c>
      <c r="V4" s="32" t="e">
        <f>V2&amp;V1&amp;W2&amp;W1</f>
        <v>#REF!</v>
      </c>
      <c r="W4" s="37">
        <f>会場参加専用!H18</f>
        <v>0</v>
      </c>
      <c r="X4" s="37">
        <f>会場参加専用!H21</f>
        <v>0</v>
      </c>
      <c r="Y4" s="37">
        <f>会場参加専用!H23</f>
        <v>0</v>
      </c>
      <c r="Z4" s="34">
        <f>会場参加専用!C38</f>
        <v>0</v>
      </c>
      <c r="AA4" s="38" t="e">
        <f>アンケート!#REF!</f>
        <v>#REF!</v>
      </c>
      <c r="AB4" s="38">
        <f>アンケート!A27</f>
        <v>0</v>
      </c>
      <c r="AC4" s="38">
        <f>アンケート!A29</f>
        <v>0</v>
      </c>
      <c r="AD4" s="38" t="s">
        <v>52</v>
      </c>
      <c r="AE4" s="29" t="s">
        <v>53</v>
      </c>
      <c r="AF4" s="43" t="s">
        <v>54</v>
      </c>
      <c r="AG4" s="44" t="s">
        <v>55</v>
      </c>
      <c r="AH4" s="78" t="s">
        <v>50</v>
      </c>
      <c r="AI4" s="78" t="s">
        <v>56</v>
      </c>
      <c r="AJ4" s="29" t="s">
        <v>51</v>
      </c>
      <c r="AK4" s="43" t="s">
        <v>57</v>
      </c>
      <c r="AL4" s="43" t="s">
        <v>58</v>
      </c>
      <c r="AM4" s="29" t="s">
        <v>59</v>
      </c>
      <c r="AN4" s="43" t="s">
        <v>60</v>
      </c>
      <c r="AO4" s="44"/>
      <c r="AP4" s="43" t="s">
        <v>61</v>
      </c>
      <c r="AQ4" s="43"/>
      <c r="AR4" s="45">
        <v>44393</v>
      </c>
      <c r="AS4" s="46"/>
      <c r="AT4" s="47">
        <v>44413</v>
      </c>
      <c r="AU4" s="48"/>
      <c r="AV4" s="49">
        <v>44455</v>
      </c>
    </row>
    <row r="5" spans="1:49" ht="35.450000000000003" customHeight="1" x14ac:dyDescent="0.4">
      <c r="A5" s="58"/>
      <c r="B5" s="58"/>
      <c r="C5" s="59"/>
      <c r="D5" s="60"/>
      <c r="E5" s="60"/>
      <c r="F5" s="61"/>
      <c r="G5" s="62"/>
      <c r="H5" s="62"/>
      <c r="I5" s="62"/>
      <c r="J5" s="63"/>
      <c r="K5" s="64"/>
      <c r="L5" s="65"/>
      <c r="M5" s="66"/>
      <c r="N5" s="65"/>
      <c r="O5" s="65"/>
      <c r="P5" s="66"/>
      <c r="Q5" s="65"/>
      <c r="R5" s="67"/>
      <c r="S5" s="67"/>
      <c r="T5" s="67"/>
      <c r="U5" s="67"/>
      <c r="V5" s="63"/>
      <c r="W5" s="63"/>
      <c r="X5" s="68"/>
      <c r="Y5" s="68"/>
      <c r="Z5" s="68"/>
      <c r="AA5" s="65"/>
      <c r="AB5" s="69"/>
      <c r="AC5" s="69"/>
      <c r="AD5" s="69"/>
      <c r="AE5" s="69"/>
      <c r="AF5" s="70"/>
      <c r="AG5" s="71"/>
      <c r="AH5" s="72"/>
      <c r="AI5" s="76"/>
      <c r="AJ5" s="76"/>
      <c r="AK5" s="70"/>
      <c r="AL5" s="71"/>
      <c r="AM5" s="71"/>
      <c r="AN5" s="70"/>
      <c r="AO5" s="71"/>
      <c r="AP5" s="72"/>
      <c r="AQ5" s="71"/>
      <c r="AR5" s="71"/>
      <c r="AS5" s="73"/>
      <c r="AT5" s="74"/>
      <c r="AU5" s="75"/>
      <c r="AV5" s="76"/>
      <c r="AW5" s="73"/>
    </row>
  </sheetData>
  <mergeCells count="1">
    <mergeCell ref="A3:B3"/>
  </mergeCells>
  <phoneticPr fontId="4"/>
  <conditionalFormatting sqref="F3:F5">
    <cfRule type="containsText" dxfId="31" priority="26" stopIfTrue="1" operator="containsText" text="●">
      <formula>NOT(ISERROR(SEARCH("●",F3)))</formula>
    </cfRule>
    <cfRule type="containsText" dxfId="30" priority="27" stopIfTrue="1" operator="containsText" text="●">
      <formula>NOT(ISERROR(SEARCH("●",F3)))</formula>
    </cfRule>
    <cfRule type="cellIs" dxfId="29" priority="28" stopIfTrue="1" operator="equal">
      <formula>"●"</formula>
    </cfRule>
    <cfRule type="cellIs" dxfId="28" priority="29" stopIfTrue="1" operator="equal">
      <formula>"●"</formula>
    </cfRule>
  </conditionalFormatting>
  <conditionalFormatting sqref="AT3:AU4">
    <cfRule type="containsText" dxfId="27" priority="13" stopIfTrue="1" operator="containsText" text="●">
      <formula>NOT(ISERROR(SEARCH("●",AT3)))</formula>
    </cfRule>
    <cfRule type="containsText" dxfId="26" priority="14" stopIfTrue="1" operator="containsText" text="●">
      <formula>NOT(ISERROR(SEARCH("●",AT3)))</formula>
    </cfRule>
    <cfRule type="cellIs" dxfId="25" priority="15" stopIfTrue="1" operator="equal">
      <formula>"●"</formula>
    </cfRule>
    <cfRule type="cellIs" dxfId="24" priority="16" stopIfTrue="1" operator="equal">
      <formula>"●"</formula>
    </cfRule>
  </conditionalFormatting>
  <conditionalFormatting sqref="AU5:AV5">
    <cfRule type="containsText" dxfId="23" priority="76" stopIfTrue="1" operator="containsText" text="●">
      <formula>NOT(ISERROR(SEARCH("●",AU5)))</formula>
    </cfRule>
    <cfRule type="containsText" dxfId="22" priority="77" stopIfTrue="1" operator="containsText" text="●">
      <formula>NOT(ISERROR(SEARCH("●",AU5)))</formula>
    </cfRule>
    <cfRule type="cellIs" dxfId="21" priority="78" stopIfTrue="1" operator="equal">
      <formula>"●"</formula>
    </cfRule>
    <cfRule type="cellIs" dxfId="20" priority="79" stopIfTrue="1" operator="equal">
      <formula>"●"</formula>
    </cfRule>
  </conditionalFormatting>
  <conditionalFormatting sqref="AW3">
    <cfRule type="containsText" dxfId="19" priority="5" stopIfTrue="1" operator="containsText" text="●">
      <formula>NOT(ISERROR(SEARCH("●",AW3)))</formula>
    </cfRule>
    <cfRule type="containsText" dxfId="18" priority="6" stopIfTrue="1" operator="containsText" text="●">
      <formula>NOT(ISERROR(SEARCH("●",AW3)))</formula>
    </cfRule>
    <cfRule type="cellIs" dxfId="17" priority="7" stopIfTrue="1" operator="equal">
      <formula>"●"</formula>
    </cfRule>
    <cfRule type="cellIs" dxfId="16" priority="8" stopIfTrue="1" operator="equal">
      <formula>"●"</formula>
    </cfRule>
  </conditionalFormatting>
  <dataValidations count="1">
    <dataValidation type="list" allowBlank="1" showInputMessage="1" showErrorMessage="1" sqref="B4:B5 AS4 AT5" xr:uid="{19BC753F-0E2B-46EC-9E81-DEFDD7B422CF}">
      <formula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BA7A0-BCC9-42F8-807C-CEFB08D074D9}">
  <dimension ref="A1:BK4"/>
  <sheetViews>
    <sheetView topLeftCell="AA1" workbookViewId="0">
      <selection sqref="A1:I1"/>
    </sheetView>
  </sheetViews>
  <sheetFormatPr defaultRowHeight="18.75" x14ac:dyDescent="0.4"/>
  <cols>
    <col min="6" max="6" width="13.375" customWidth="1"/>
  </cols>
  <sheetData>
    <row r="1" spans="1:63" x14ac:dyDescent="0.4">
      <c r="AI1" t="s">
        <v>157</v>
      </c>
      <c r="AJ1" t="s">
        <v>158</v>
      </c>
    </row>
    <row r="2" spans="1:63" x14ac:dyDescent="0.4">
      <c r="AI2" t="e">
        <f>#REF!</f>
        <v>#REF!</v>
      </c>
      <c r="AJ2" t="e">
        <f>#REF!</f>
        <v>#REF!</v>
      </c>
    </row>
    <row r="3" spans="1:63" s="26" customFormat="1" ht="69.599999999999994" customHeight="1" x14ac:dyDescent="0.4">
      <c r="A3" s="410" t="s">
        <v>150</v>
      </c>
      <c r="B3" s="411"/>
      <c r="C3" s="1" t="s">
        <v>8</v>
      </c>
      <c r="D3" s="2" t="s">
        <v>9</v>
      </c>
      <c r="E3" s="2" t="s">
        <v>10</v>
      </c>
      <c r="F3" s="3" t="s">
        <v>11</v>
      </c>
      <c r="G3" s="3" t="s">
        <v>12</v>
      </c>
      <c r="H3" s="4" t="s">
        <v>13</v>
      </c>
      <c r="I3" s="4" t="s">
        <v>14</v>
      </c>
      <c r="J3" s="6" t="s">
        <v>144</v>
      </c>
      <c r="K3" s="8" t="s">
        <v>19</v>
      </c>
      <c r="L3" s="9" t="s">
        <v>20</v>
      </c>
      <c r="M3" s="8" t="s">
        <v>18</v>
      </c>
      <c r="N3" s="5" t="s">
        <v>15</v>
      </c>
      <c r="O3" s="10" t="s">
        <v>21</v>
      </c>
      <c r="P3" s="11" t="s">
        <v>20</v>
      </c>
      <c r="Q3" s="10" t="s">
        <v>18</v>
      </c>
      <c r="R3" s="5" t="s">
        <v>15</v>
      </c>
      <c r="S3" s="8" t="s">
        <v>145</v>
      </c>
      <c r="T3" s="9" t="s">
        <v>20</v>
      </c>
      <c r="U3" s="8" t="s">
        <v>18</v>
      </c>
      <c r="V3" s="5" t="s">
        <v>15</v>
      </c>
      <c r="W3" s="10" t="s">
        <v>146</v>
      </c>
      <c r="X3" s="11" t="s">
        <v>20</v>
      </c>
      <c r="Y3" s="10" t="s">
        <v>18</v>
      </c>
      <c r="Z3" s="5" t="s">
        <v>15</v>
      </c>
      <c r="AA3" s="8" t="s">
        <v>147</v>
      </c>
      <c r="AB3" s="9" t="s">
        <v>20</v>
      </c>
      <c r="AC3" s="8" t="s">
        <v>18</v>
      </c>
      <c r="AD3" s="5" t="s">
        <v>15</v>
      </c>
      <c r="AE3" s="5"/>
      <c r="AF3" s="12" t="s">
        <v>22</v>
      </c>
      <c r="AG3" s="13" t="s">
        <v>23</v>
      </c>
      <c r="AH3" s="13" t="s">
        <v>24</v>
      </c>
      <c r="AI3" s="13" t="s">
        <v>25</v>
      </c>
      <c r="AJ3" s="13" t="s">
        <v>26</v>
      </c>
      <c r="AK3" s="14" t="s">
        <v>27</v>
      </c>
      <c r="AL3" s="14" t="s">
        <v>28</v>
      </c>
      <c r="AM3" s="14" t="s">
        <v>29</v>
      </c>
      <c r="AN3" s="7" t="s">
        <v>17</v>
      </c>
      <c r="AO3" s="55" t="s">
        <v>141</v>
      </c>
      <c r="AP3" s="15" t="s">
        <v>142</v>
      </c>
      <c r="AQ3" s="15" t="s">
        <v>143</v>
      </c>
      <c r="AR3" s="16" t="s">
        <v>30</v>
      </c>
      <c r="AS3" s="17" t="s">
        <v>31</v>
      </c>
      <c r="AT3" s="17" t="s">
        <v>32</v>
      </c>
      <c r="AU3" s="17" t="s">
        <v>33</v>
      </c>
      <c r="AV3" s="18" t="s">
        <v>34</v>
      </c>
      <c r="AW3" s="17" t="s">
        <v>35</v>
      </c>
      <c r="AX3" s="19" t="s">
        <v>36</v>
      </c>
      <c r="AY3" s="19" t="s">
        <v>37</v>
      </c>
      <c r="AZ3" s="19" t="s">
        <v>38</v>
      </c>
      <c r="BA3" s="19" t="s">
        <v>39</v>
      </c>
      <c r="BB3" s="19" t="s">
        <v>40</v>
      </c>
      <c r="BC3" s="19" t="s">
        <v>41</v>
      </c>
      <c r="BD3" s="20" t="s">
        <v>42</v>
      </c>
      <c r="BE3" s="20" t="s">
        <v>43</v>
      </c>
      <c r="BF3" s="21" t="s">
        <v>44</v>
      </c>
      <c r="BG3" s="22" t="s">
        <v>45</v>
      </c>
      <c r="BH3" s="23" t="s">
        <v>46</v>
      </c>
      <c r="BI3" s="24" t="s">
        <v>47</v>
      </c>
      <c r="BJ3" s="25" t="s">
        <v>48</v>
      </c>
      <c r="BK3" s="24" t="s">
        <v>49</v>
      </c>
    </row>
    <row r="4" spans="1:63" ht="35.450000000000003" customHeight="1" x14ac:dyDescent="0.4">
      <c r="A4" s="27"/>
      <c r="B4" s="27"/>
      <c r="C4" s="28"/>
      <c r="D4" s="29" t="e">
        <f>#REF!</f>
        <v>#REF!</v>
      </c>
      <c r="E4" s="29" t="e">
        <f>#REF!</f>
        <v>#REF!</v>
      </c>
      <c r="F4" s="30" t="e">
        <f>#REF!</f>
        <v>#REF!</v>
      </c>
      <c r="G4" s="31" t="e">
        <f>#REF!</f>
        <v>#REF!</v>
      </c>
      <c r="H4" s="31" t="e">
        <f>#REF!</f>
        <v>#REF!</v>
      </c>
      <c r="I4" s="31" t="e">
        <f>#REF!</f>
        <v>#REF!</v>
      </c>
      <c r="J4" s="33" t="e">
        <f>#REF!</f>
        <v>#REF!</v>
      </c>
      <c r="K4" s="34" t="e">
        <f>#REF!</f>
        <v>#REF!</v>
      </c>
      <c r="L4" s="35" t="e">
        <f>#REF!</f>
        <v>#REF!</v>
      </c>
      <c r="M4" s="34" t="e">
        <f>#REF!</f>
        <v>#REF!</v>
      </c>
      <c r="N4" s="32" t="e">
        <f>#REF!</f>
        <v>#REF!</v>
      </c>
      <c r="O4" s="34" t="e">
        <f>#REF!</f>
        <v>#REF!</v>
      </c>
      <c r="P4" s="35" t="e">
        <f>#REF!</f>
        <v>#REF!</v>
      </c>
      <c r="Q4" s="34" t="e">
        <f>#REF!</f>
        <v>#REF!</v>
      </c>
      <c r="R4" s="32" t="e">
        <f>#REF!</f>
        <v>#REF!</v>
      </c>
      <c r="S4" s="34" t="e">
        <f>#REF!</f>
        <v>#REF!</v>
      </c>
      <c r="T4" s="35" t="e">
        <f>#REF!</f>
        <v>#REF!</v>
      </c>
      <c r="U4" s="34" t="e">
        <f>#REF!</f>
        <v>#REF!</v>
      </c>
      <c r="V4" s="32" t="e">
        <f>#REF!</f>
        <v>#REF!</v>
      </c>
      <c r="W4" s="34" t="e">
        <f>#REF!</f>
        <v>#REF!</v>
      </c>
      <c r="X4" s="35" t="e">
        <f>#REF!</f>
        <v>#REF!</v>
      </c>
      <c r="Y4" s="34" t="e">
        <f>#REF!</f>
        <v>#REF!</v>
      </c>
      <c r="Z4" s="32" t="e">
        <f>#REF!</f>
        <v>#REF!</v>
      </c>
      <c r="AA4" s="34" t="e">
        <f>#REF!</f>
        <v>#REF!</v>
      </c>
      <c r="AB4" s="35" t="e">
        <f>#REF!</f>
        <v>#REF!</v>
      </c>
      <c r="AC4" s="34" t="e">
        <f>#REF!</f>
        <v>#REF!</v>
      </c>
      <c r="AD4" s="32" t="e">
        <f>#REF!</f>
        <v>#REF!</v>
      </c>
      <c r="AE4" s="32"/>
      <c r="AF4" s="36" t="e">
        <f>#REF!</f>
        <v>#REF!</v>
      </c>
      <c r="AG4" s="36" t="e">
        <f>#REF!</f>
        <v>#REF!</v>
      </c>
      <c r="AH4" s="36" t="e">
        <f>#REF!</f>
        <v>#REF!</v>
      </c>
      <c r="AI4" s="36" t="e">
        <f>#REF!</f>
        <v>#REF!</v>
      </c>
      <c r="AJ4" s="32" t="e">
        <f>AI2&amp;AI1&amp;AJ2&amp;AJ1</f>
        <v>#REF!</v>
      </c>
      <c r="AK4" s="37" t="e">
        <f>#REF!</f>
        <v>#REF!</v>
      </c>
      <c r="AL4" s="37" t="e">
        <f>#REF!</f>
        <v>#REF!</v>
      </c>
      <c r="AM4" s="37" t="e">
        <f>#REF!</f>
        <v>#REF!</v>
      </c>
      <c r="AN4" s="34" t="e">
        <f>#REF!</f>
        <v>#REF!</v>
      </c>
      <c r="AO4" s="38" t="e">
        <f>アンケート!#REF!</f>
        <v>#REF!</v>
      </c>
      <c r="AP4" s="38">
        <f>アンケート!A27</f>
        <v>0</v>
      </c>
      <c r="AQ4" s="38">
        <f>アンケート!A29</f>
        <v>0</v>
      </c>
      <c r="AR4" s="38" t="s">
        <v>52</v>
      </c>
      <c r="AS4" s="39" t="s">
        <v>53</v>
      </c>
      <c r="AT4" s="40" t="s">
        <v>54</v>
      </c>
      <c r="AU4" s="41" t="s">
        <v>55</v>
      </c>
      <c r="AV4" s="42" t="s">
        <v>50</v>
      </c>
      <c r="AW4" s="42" t="s">
        <v>56</v>
      </c>
      <c r="AX4" s="29" t="s">
        <v>51</v>
      </c>
      <c r="AY4" s="43" t="s">
        <v>57</v>
      </c>
      <c r="AZ4" s="43" t="s">
        <v>58</v>
      </c>
      <c r="BA4" s="29" t="s">
        <v>59</v>
      </c>
      <c r="BB4" s="43" t="s">
        <v>60</v>
      </c>
      <c r="BC4" s="44"/>
      <c r="BD4" s="43" t="s">
        <v>61</v>
      </c>
      <c r="BE4" s="43"/>
      <c r="BF4" s="45">
        <v>44393</v>
      </c>
      <c r="BG4" s="46"/>
      <c r="BH4" s="47">
        <v>44413</v>
      </c>
      <c r="BI4" s="48"/>
      <c r="BJ4" s="49">
        <v>44455</v>
      </c>
    </row>
  </sheetData>
  <mergeCells count="1">
    <mergeCell ref="A3:B3"/>
  </mergeCells>
  <phoneticPr fontId="4"/>
  <conditionalFormatting sqref="F3">
    <cfRule type="cellIs" dxfId="15" priority="44" stopIfTrue="1" operator="equal">
      <formula>"●"</formula>
    </cfRule>
    <cfRule type="cellIs" dxfId="14" priority="45" stopIfTrue="1" operator="equal">
      <formula>"●"</formula>
    </cfRule>
  </conditionalFormatting>
  <conditionalFormatting sqref="F3:F4">
    <cfRule type="containsText" dxfId="13" priority="35" stopIfTrue="1" operator="containsText" text="●">
      <formula>NOT(ISERROR(SEARCH("●",F3)))</formula>
    </cfRule>
    <cfRule type="containsText" dxfId="12" priority="36" stopIfTrue="1" operator="containsText" text="●">
      <formula>NOT(ISERROR(SEARCH("●",F3)))</formula>
    </cfRule>
  </conditionalFormatting>
  <conditionalFormatting sqref="F4 BH3:BH4">
    <cfRule type="cellIs" dxfId="11" priority="37" stopIfTrue="1" operator="equal">
      <formula>"●"</formula>
    </cfRule>
  </conditionalFormatting>
  <conditionalFormatting sqref="F4">
    <cfRule type="cellIs" dxfId="10" priority="34" stopIfTrue="1" operator="equal">
      <formula>"●"</formula>
    </cfRule>
  </conditionalFormatting>
  <conditionalFormatting sqref="BH3:BI3">
    <cfRule type="cellIs" dxfId="9" priority="31" stopIfTrue="1" operator="equal">
      <formula>"●"</formula>
    </cfRule>
  </conditionalFormatting>
  <conditionalFormatting sqref="BH3:BI4">
    <cfRule type="containsText" dxfId="8" priority="26" stopIfTrue="1" operator="containsText" text="●">
      <formula>NOT(ISERROR(SEARCH("●",BH3)))</formula>
    </cfRule>
    <cfRule type="containsText" dxfId="7" priority="27" stopIfTrue="1" operator="containsText" text="●">
      <formula>NOT(ISERROR(SEARCH("●",BH3)))</formula>
    </cfRule>
  </conditionalFormatting>
  <conditionalFormatting sqref="BH4:BI4">
    <cfRule type="cellIs" dxfId="6" priority="25" stopIfTrue="1" operator="equal">
      <formula>"●"</formula>
    </cfRule>
  </conditionalFormatting>
  <conditionalFormatting sqref="BI3">
    <cfRule type="cellIs" dxfId="5" priority="32" stopIfTrue="1" operator="equal">
      <formula>"●"</formula>
    </cfRule>
  </conditionalFormatting>
  <conditionalFormatting sqref="BI4">
    <cfRule type="cellIs" dxfId="4" priority="28" stopIfTrue="1" operator="equal">
      <formula>"●"</formula>
    </cfRule>
  </conditionalFormatting>
  <conditionalFormatting sqref="BK3">
    <cfRule type="containsText" dxfId="3" priority="21" stopIfTrue="1" operator="containsText" text="●">
      <formula>NOT(ISERROR(SEARCH("●",BK3)))</formula>
    </cfRule>
    <cfRule type="containsText" dxfId="2" priority="22" stopIfTrue="1" operator="containsText" text="●">
      <formula>NOT(ISERROR(SEARCH("●",BK3)))</formula>
    </cfRule>
    <cfRule type="cellIs" dxfId="1" priority="23" stopIfTrue="1" operator="equal">
      <formula>"●"</formula>
    </cfRule>
    <cfRule type="cellIs" dxfId="0" priority="24" stopIfTrue="1" operator="equal">
      <formula>"●"</formula>
    </cfRule>
  </conditionalFormatting>
  <dataValidations count="1">
    <dataValidation type="list" allowBlank="1" showInputMessage="1" showErrorMessage="1" sqref="BG4 B4" xr:uid="{012F6F0B-962A-4DB9-86A5-75E0B7CF1D65}">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7B70-AEC9-4584-AFC0-23D25C5F3009}">
  <sheetPr codeName="Sheet6"/>
  <dimension ref="A1:H48"/>
  <sheetViews>
    <sheetView topLeftCell="C1" workbookViewId="0">
      <selection sqref="A1:I1"/>
    </sheetView>
  </sheetViews>
  <sheetFormatPr defaultRowHeight="18.75" x14ac:dyDescent="0.4"/>
  <cols>
    <col min="1" max="1" width="11.25" customWidth="1"/>
    <col min="2" max="2" width="45.625" customWidth="1"/>
    <col min="3" max="3" width="32.875" customWidth="1"/>
    <col min="4" max="4" width="27.125" customWidth="1"/>
    <col min="5" max="5" width="13.25" customWidth="1"/>
    <col min="6" max="6" width="12.375" customWidth="1"/>
    <col min="7" max="7" width="18.875" customWidth="1"/>
    <col min="8" max="8" width="28.625" customWidth="1"/>
  </cols>
  <sheetData>
    <row r="1" spans="1:8" x14ac:dyDescent="0.4">
      <c r="A1" t="s">
        <v>160</v>
      </c>
      <c r="B1" t="s">
        <v>160</v>
      </c>
      <c r="C1" t="s">
        <v>160</v>
      </c>
      <c r="D1" t="s">
        <v>160</v>
      </c>
      <c r="E1" t="s">
        <v>160</v>
      </c>
      <c r="F1" t="s">
        <v>160</v>
      </c>
      <c r="G1" t="s">
        <v>169</v>
      </c>
      <c r="H1" t="s">
        <v>168</v>
      </c>
    </row>
    <row r="2" spans="1:8" ht="18.75" customHeight="1" x14ac:dyDescent="0.4">
      <c r="A2" s="53" t="s">
        <v>72</v>
      </c>
      <c r="B2" s="53" t="s">
        <v>139</v>
      </c>
      <c r="C2" t="s">
        <v>120</v>
      </c>
      <c r="D2" s="54" t="s">
        <v>126</v>
      </c>
      <c r="E2" s="54" t="s">
        <v>129</v>
      </c>
      <c r="F2" s="54" t="s">
        <v>135</v>
      </c>
      <c r="G2" s="54" t="s">
        <v>137</v>
      </c>
      <c r="H2" s="54" t="s">
        <v>148</v>
      </c>
    </row>
    <row r="3" spans="1:8" ht="18.75" customHeight="1" x14ac:dyDescent="0.4">
      <c r="A3" s="53" t="s">
        <v>73</v>
      </c>
      <c r="B3" s="53" t="s">
        <v>140</v>
      </c>
      <c r="C3" t="s">
        <v>121</v>
      </c>
      <c r="D3" s="54" t="s">
        <v>127</v>
      </c>
      <c r="E3" s="54" t="s">
        <v>130</v>
      </c>
      <c r="F3" s="54" t="s">
        <v>136</v>
      </c>
      <c r="G3" s="54" t="s">
        <v>138</v>
      </c>
      <c r="H3" s="54" t="s">
        <v>149</v>
      </c>
    </row>
    <row r="4" spans="1:8" ht="19.5" customHeight="1" x14ac:dyDescent="0.4">
      <c r="A4" s="53" t="s">
        <v>74</v>
      </c>
      <c r="B4" s="53"/>
      <c r="C4" t="s">
        <v>122</v>
      </c>
      <c r="D4" s="54" t="s">
        <v>128</v>
      </c>
      <c r="E4" s="54"/>
      <c r="F4" s="54"/>
      <c r="H4" s="95" t="s">
        <v>167</v>
      </c>
    </row>
    <row r="5" spans="1:8" x14ac:dyDescent="0.4">
      <c r="A5" s="53" t="s">
        <v>75</v>
      </c>
      <c r="B5" s="53"/>
    </row>
    <row r="6" spans="1:8" x14ac:dyDescent="0.4">
      <c r="A6" s="53" t="s">
        <v>76</v>
      </c>
      <c r="B6" s="53"/>
    </row>
    <row r="7" spans="1:8" x14ac:dyDescent="0.4">
      <c r="A7" s="53" t="s">
        <v>77</v>
      </c>
      <c r="B7" s="53"/>
    </row>
    <row r="8" spans="1:8" x14ac:dyDescent="0.4">
      <c r="A8" s="53" t="s">
        <v>78</v>
      </c>
      <c r="B8" s="53"/>
    </row>
    <row r="9" spans="1:8" x14ac:dyDescent="0.4">
      <c r="A9" s="53" t="s">
        <v>79</v>
      </c>
      <c r="B9" s="53"/>
    </row>
    <row r="10" spans="1:8" x14ac:dyDescent="0.4">
      <c r="A10" s="53" t="s">
        <v>80</v>
      </c>
      <c r="B10" s="53"/>
    </row>
    <row r="11" spans="1:8" x14ac:dyDescent="0.4">
      <c r="A11" s="53" t="s">
        <v>81</v>
      </c>
      <c r="B11" s="53"/>
    </row>
    <row r="12" spans="1:8" x14ac:dyDescent="0.4">
      <c r="A12" s="53" t="s">
        <v>82</v>
      </c>
      <c r="B12" s="53"/>
    </row>
    <row r="13" spans="1:8" x14ac:dyDescent="0.4">
      <c r="A13" s="53" t="s">
        <v>83</v>
      </c>
      <c r="B13" s="53"/>
    </row>
    <row r="14" spans="1:8" x14ac:dyDescent="0.4">
      <c r="A14" s="53" t="s">
        <v>84</v>
      </c>
      <c r="B14" s="53"/>
    </row>
    <row r="15" spans="1:8" x14ac:dyDescent="0.4">
      <c r="A15" s="53" t="s">
        <v>85</v>
      </c>
      <c r="B15" s="53"/>
    </row>
    <row r="16" spans="1:8" x14ac:dyDescent="0.4">
      <c r="A16" s="53" t="s">
        <v>86</v>
      </c>
      <c r="B16" s="53"/>
    </row>
    <row r="17" spans="1:2" x14ac:dyDescent="0.4">
      <c r="A17" s="53" t="s">
        <v>87</v>
      </c>
      <c r="B17" s="53"/>
    </row>
    <row r="18" spans="1:2" x14ac:dyDescent="0.4">
      <c r="A18" s="53" t="s">
        <v>88</v>
      </c>
      <c r="B18" s="53"/>
    </row>
    <row r="19" spans="1:2" x14ac:dyDescent="0.4">
      <c r="A19" s="53" t="s">
        <v>89</v>
      </c>
      <c r="B19" s="53"/>
    </row>
    <row r="20" spans="1:2" x14ac:dyDescent="0.4">
      <c r="A20" s="53" t="s">
        <v>90</v>
      </c>
      <c r="B20" s="53"/>
    </row>
    <row r="21" spans="1:2" x14ac:dyDescent="0.4">
      <c r="A21" s="53" t="s">
        <v>91</v>
      </c>
      <c r="B21" s="53"/>
    </row>
    <row r="22" spans="1:2" x14ac:dyDescent="0.4">
      <c r="A22" s="53" t="s">
        <v>92</v>
      </c>
      <c r="B22" s="53"/>
    </row>
    <row r="23" spans="1:2" x14ac:dyDescent="0.4">
      <c r="A23" s="53" t="s">
        <v>93</v>
      </c>
      <c r="B23" s="53"/>
    </row>
    <row r="24" spans="1:2" x14ac:dyDescent="0.4">
      <c r="A24" s="53" t="s">
        <v>94</v>
      </c>
      <c r="B24" s="53"/>
    </row>
    <row r="25" spans="1:2" x14ac:dyDescent="0.4">
      <c r="A25" s="53" t="s">
        <v>95</v>
      </c>
      <c r="B25" s="53"/>
    </row>
    <row r="26" spans="1:2" x14ac:dyDescent="0.4">
      <c r="A26" s="53" t="s">
        <v>96</v>
      </c>
      <c r="B26" s="53"/>
    </row>
    <row r="27" spans="1:2" x14ac:dyDescent="0.4">
      <c r="A27" s="53" t="s">
        <v>97</v>
      </c>
      <c r="B27" s="53"/>
    </row>
    <row r="28" spans="1:2" x14ac:dyDescent="0.4">
      <c r="A28" s="53" t="s">
        <v>98</v>
      </c>
      <c r="B28" s="53"/>
    </row>
    <row r="29" spans="1:2" x14ac:dyDescent="0.4">
      <c r="A29" s="53" t="s">
        <v>99</v>
      </c>
      <c r="B29" s="53"/>
    </row>
    <row r="30" spans="1:2" x14ac:dyDescent="0.4">
      <c r="A30" s="53" t="s">
        <v>100</v>
      </c>
      <c r="B30" s="53"/>
    </row>
    <row r="31" spans="1:2" x14ac:dyDescent="0.4">
      <c r="A31" s="53" t="s">
        <v>101</v>
      </c>
      <c r="B31" s="53"/>
    </row>
    <row r="32" spans="1:2" x14ac:dyDescent="0.4">
      <c r="A32" s="53" t="s">
        <v>102</v>
      </c>
      <c r="B32" s="53"/>
    </row>
    <row r="33" spans="1:2" x14ac:dyDescent="0.4">
      <c r="A33" s="53" t="s">
        <v>103</v>
      </c>
      <c r="B33" s="53"/>
    </row>
    <row r="34" spans="1:2" x14ac:dyDescent="0.4">
      <c r="A34" s="53" t="s">
        <v>104</v>
      </c>
      <c r="B34" s="53"/>
    </row>
    <row r="35" spans="1:2" x14ac:dyDescent="0.4">
      <c r="A35" s="53" t="s">
        <v>105</v>
      </c>
      <c r="B35" s="53"/>
    </row>
    <row r="36" spans="1:2" x14ac:dyDescent="0.4">
      <c r="A36" s="53" t="s">
        <v>106</v>
      </c>
      <c r="B36" s="53"/>
    </row>
    <row r="37" spans="1:2" x14ac:dyDescent="0.4">
      <c r="A37" s="53" t="s">
        <v>107</v>
      </c>
      <c r="B37" s="53"/>
    </row>
    <row r="38" spans="1:2" x14ac:dyDescent="0.4">
      <c r="A38" s="53" t="s">
        <v>108</v>
      </c>
      <c r="B38" s="53"/>
    </row>
    <row r="39" spans="1:2" x14ac:dyDescent="0.4">
      <c r="A39" s="53" t="s">
        <v>109</v>
      </c>
      <c r="B39" s="53"/>
    </row>
    <row r="40" spans="1:2" x14ac:dyDescent="0.4">
      <c r="A40" s="53" t="s">
        <v>110</v>
      </c>
      <c r="B40" s="53"/>
    </row>
    <row r="41" spans="1:2" x14ac:dyDescent="0.4">
      <c r="A41" s="53" t="s">
        <v>111</v>
      </c>
      <c r="B41" s="53"/>
    </row>
    <row r="42" spans="1:2" x14ac:dyDescent="0.4">
      <c r="A42" s="53" t="s">
        <v>112</v>
      </c>
      <c r="B42" s="53"/>
    </row>
    <row r="43" spans="1:2" x14ac:dyDescent="0.4">
      <c r="A43" s="53" t="s">
        <v>113</v>
      </c>
      <c r="B43" s="53"/>
    </row>
    <row r="44" spans="1:2" x14ac:dyDescent="0.4">
      <c r="A44" s="53" t="s">
        <v>114</v>
      </c>
      <c r="B44" s="53"/>
    </row>
    <row r="45" spans="1:2" x14ac:dyDescent="0.4">
      <c r="A45" s="53" t="s">
        <v>115</v>
      </c>
      <c r="B45" s="53"/>
    </row>
    <row r="46" spans="1:2" x14ac:dyDescent="0.4">
      <c r="A46" s="53" t="s">
        <v>116</v>
      </c>
      <c r="B46" s="53"/>
    </row>
    <row r="47" spans="1:2" x14ac:dyDescent="0.4">
      <c r="A47" s="53" t="s">
        <v>117</v>
      </c>
      <c r="B47" s="53"/>
    </row>
    <row r="48" spans="1:2" x14ac:dyDescent="0.4">
      <c r="A48" s="53" t="s">
        <v>118</v>
      </c>
      <c r="B48" s="53"/>
    </row>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DF0C9-2EE0-4A54-9E14-11A35B5BDC30}">
  <sheetPr codeName="Sheet4"/>
  <dimension ref="A1:B6"/>
  <sheetViews>
    <sheetView workbookViewId="0">
      <selection sqref="A1:I1"/>
    </sheetView>
  </sheetViews>
  <sheetFormatPr defaultRowHeight="18.75" x14ac:dyDescent="0.4"/>
  <cols>
    <col min="1" max="1" width="23.875" customWidth="1"/>
  </cols>
  <sheetData>
    <row r="1" spans="1:2" x14ac:dyDescent="0.4">
      <c r="A1" s="52" t="s">
        <v>71</v>
      </c>
    </row>
    <row r="2" spans="1:2" x14ac:dyDescent="0.4">
      <c r="A2" s="52" t="s">
        <v>69</v>
      </c>
      <c r="B2" t="s">
        <v>153</v>
      </c>
    </row>
    <row r="3" spans="1:2" x14ac:dyDescent="0.4">
      <c r="A3" s="52" t="s">
        <v>70</v>
      </c>
      <c r="B3" t="s">
        <v>152</v>
      </c>
    </row>
    <row r="6" spans="1:2" x14ac:dyDescent="0.4">
      <c r="A6" s="5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会場参加専用</vt:lpstr>
      <vt:lpstr>オンライン参加参加専用</vt:lpstr>
      <vt:lpstr>アンケート</vt:lpstr>
      <vt:lpstr>会場参加用入力シート </vt:lpstr>
      <vt:lpstr>オンライン参加用入力シート </vt:lpstr>
      <vt:lpstr>リスト</vt:lpstr>
      <vt:lpstr>URLリンク集</vt:lpstr>
      <vt:lpstr>アンケート!Print_Area</vt:lpstr>
      <vt:lpstr>オンライン参加参加専用!Print_Area</vt:lpstr>
      <vt:lpstr>会場参加専用!Print_Area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yoshikawa</dc:creator>
  <cp:lastModifiedBy>yoshikawa</cp:lastModifiedBy>
  <cp:lastPrinted>2023-06-16T08:43:54Z</cp:lastPrinted>
  <dcterms:created xsi:type="dcterms:W3CDTF">2022-05-27T08:57:06Z</dcterms:created>
  <dcterms:modified xsi:type="dcterms:W3CDTF">2023-06-19T02:12:02Z</dcterms:modified>
</cp:coreProperties>
</file>